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omments1.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comments2.xml" ContentType="application/vnd.openxmlformats-officedocument.spreadsheetml.comment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updateLinks="never" codeName="DieseArbeitsmappe"/>
  <mc:AlternateContent xmlns:mc="http://schemas.openxmlformats.org/markup-compatibility/2006">
    <mc:Choice Requires="x15">
      <x15ac:absPath xmlns:x15ac="http://schemas.microsoft.com/office/spreadsheetml/2010/11/ac" url="L:\06_daten oncobox\prostata\_01_oncobox  (applikation)\L1.1.3 (XXXXXX)\"/>
    </mc:Choice>
  </mc:AlternateContent>
  <xr:revisionPtr revIDLastSave="0" documentId="13_ncr:1_{5DD0EE0D-B4EC-4F50-AF58-3088DD3A6E7A}" xr6:coauthVersionLast="47" xr6:coauthVersionMax="47" xr10:uidLastSave="{00000000-0000-0000-0000-000000000000}"/>
  <workbookProtection workbookAlgorithmName="SHA-512" workbookHashValue="TCS0WRepRODOUUY6SCvTBtMgU3uqDNO5wFMfdmvwbGXb47HwdJ/xmVAIwuWTUbOhK8mJzKA1o12s3AEuUDJYzA==" workbookSaltValue="hLIPHrU+KlqgUP16CjF2rg==" workbookSpinCount="100000" lockStructure="1"/>
  <bookViews>
    <workbookView xWindow="-120" yWindow="-120" windowWidth="29040" windowHeight="15840" xr2:uid="{00000000-000D-0000-FFFF-FFFF00000000}"/>
  </bookViews>
  <sheets>
    <sheet name="Content" sheetId="50" r:id="rId1"/>
    <sheet name="XML-Datafields" sheetId="5" r:id="rId2"/>
    <sheet name="Validation" sheetId="52" r:id="rId3"/>
    <sheet name="Categories" sheetId="15" r:id="rId4"/>
    <sheet name="Risk class." sheetId="57" r:id="rId5"/>
    <sheet name="Basic data" sheetId="56" r:id="rId6"/>
    <sheet name="Deficits" sheetId="54" r:id="rId7"/>
    <sheet name="Filter - Deficits" sheetId="67" r:id="rId8"/>
    <sheet name="General overview" sheetId="51" r:id="rId9"/>
    <sheet name="General overview-Export" sheetId="77" r:id="rId10"/>
    <sheet name="KB-1a)" sheetId="12" r:id="rId11"/>
    <sheet name="KB-1b) 1" sheetId="13" r:id="rId12"/>
    <sheet name="KB-1b) 2" sheetId="18" r:id="rId13"/>
    <sheet name="KB-1b) 3" sheetId="19" r:id="rId14"/>
    <sheet name="KB-1c)" sheetId="83" r:id="rId15"/>
    <sheet name="KB-2a)" sheetId="20" r:id="rId16"/>
    <sheet name="KB-2b)" sheetId="21" r:id="rId17"/>
    <sheet name="KB-3a)" sheetId="22" r:id="rId18"/>
    <sheet name="KB-3b)" sheetId="23" r:id="rId19"/>
    <sheet name="KB-3c)" sheetId="74" r:id="rId20"/>
    <sheet name="KB-4" sheetId="24" r:id="rId21"/>
    <sheet name="KB-5" sheetId="25" r:id="rId22"/>
    <sheet name="KB-6" sheetId="27" r:id="rId23"/>
    <sheet name="KB-7" sheetId="29" r:id="rId24"/>
    <sheet name="KB-8 " sheetId="30" r:id="rId25"/>
    <sheet name="KB-9" sheetId="32" r:id="rId26"/>
    <sheet name="KB-10" sheetId="34" r:id="rId27"/>
    <sheet name="KB-11" sheetId="35" r:id="rId28"/>
    <sheet name="KB-12" sheetId="36" r:id="rId29"/>
    <sheet name="KB-13" sheetId="37" r:id="rId30"/>
    <sheet name="KB-14" sheetId="38" r:id="rId31"/>
    <sheet name="KB-15" sheetId="39" r:id="rId32"/>
    <sheet name="KB-16" sheetId="45" r:id="rId33"/>
    <sheet name="KB-17" sheetId="55" r:id="rId34"/>
    <sheet name="KB-18" sheetId="47" r:id="rId35"/>
    <sheet name="KB-19" sheetId="48" r:id="rId36"/>
    <sheet name="KB-20" sheetId="76" r:id="rId37"/>
    <sheet name="KB-21" sheetId="42" r:id="rId38"/>
    <sheet name="KB-22" sheetId="78" r:id="rId39"/>
    <sheet name="KB-legende" sheetId="60" r:id="rId40"/>
    <sheet name="Categories EQ" sheetId="59" r:id="rId41"/>
    <sheet name="Matrix" sheetId="58" r:id="rId42"/>
    <sheet name="ICIQ, IIEF-2017" sheetId="61" state="hidden" r:id="rId43"/>
    <sheet name="ICIQ, IIEF-2014" sheetId="62" state="hidden" r:id="rId44"/>
    <sheet name="Profile" sheetId="65" r:id="rId45"/>
    <sheet name="Filter" sheetId="72" r:id="rId46"/>
    <sheet name="Kaplan-Meier (DFS)" sheetId="63" r:id="rId47"/>
    <sheet name="Kaplan-Meier (OAS)" sheetId="64" r:id="rId48"/>
    <sheet name="Fields_R_C_M" sheetId="82" state="hidden" r:id="rId49"/>
    <sheet name="Calculation_R_C_M" sheetId="81" state="hidden" r:id="rId50"/>
    <sheet name="1-Jahres Patientenmonitor" sheetId="87" state="hidden" r:id="rId51"/>
    <sheet name="Categories_FU_R_C_M" sheetId="79" state="hidden"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xlnm._FilterDatabase" localSheetId="6" hidden="1">Deficits!$B$4:$P$5</definedName>
    <definedName name="_xlnm._FilterDatabase" localSheetId="48" hidden="1">Fields_R_C_M!$B$4:$H$204</definedName>
    <definedName name="_xlnm._FilterDatabase" localSheetId="26" hidden="1">'KB-10'!#REF!</definedName>
    <definedName name="_xlnm._FilterDatabase" localSheetId="27" hidden="1">'KB-11'!#REF!</definedName>
    <definedName name="_xlnm._FilterDatabase" localSheetId="28" hidden="1">'KB-12'!#REF!</definedName>
    <definedName name="_xlnm._FilterDatabase" localSheetId="29" hidden="1">'KB-13'!#REF!</definedName>
    <definedName name="_xlnm._FilterDatabase" localSheetId="30" hidden="1">'KB-14'!#REF!</definedName>
    <definedName name="_xlnm._FilterDatabase" localSheetId="31" hidden="1">'KB-15'!#REF!</definedName>
    <definedName name="_xlnm._FilterDatabase" localSheetId="32" hidden="1">'KB-16'!#REF!</definedName>
    <definedName name="_xlnm._FilterDatabase" localSheetId="33" hidden="1">'KB-17'!#REF!</definedName>
    <definedName name="_xlnm._FilterDatabase" localSheetId="34" hidden="1">'KB-18'!#REF!</definedName>
    <definedName name="_xlnm._FilterDatabase" localSheetId="35" hidden="1">'KB-19'!#REF!</definedName>
    <definedName name="_xlnm._FilterDatabase" localSheetId="10" hidden="1">'KB-1a)'!#REF!</definedName>
    <definedName name="_xlnm._FilterDatabase" localSheetId="11" hidden="1">'KB-1b) 1'!#REF!</definedName>
    <definedName name="_xlnm._FilterDatabase" localSheetId="12" hidden="1">'KB-1b) 2'!#REF!</definedName>
    <definedName name="_xlnm._FilterDatabase" localSheetId="13" hidden="1">'KB-1b) 3'!#REF!</definedName>
    <definedName name="_xlnm._FilterDatabase" localSheetId="14" hidden="1">'KB-1c)'!#REF!</definedName>
    <definedName name="_xlnm._FilterDatabase" localSheetId="36" hidden="1">'KB-20'!#REF!</definedName>
    <definedName name="_xlnm._FilterDatabase" localSheetId="37" hidden="1">'KB-21'!#REF!</definedName>
    <definedName name="_xlnm._FilterDatabase" localSheetId="38" hidden="1">'KB-22'!#REF!</definedName>
    <definedName name="_xlnm._FilterDatabase" localSheetId="15" hidden="1">'KB-2a)'!#REF!</definedName>
    <definedName name="_xlnm._FilterDatabase" localSheetId="16" hidden="1">'KB-2b)'!#REF!</definedName>
    <definedName name="_xlnm._FilterDatabase" localSheetId="17" hidden="1">'KB-3a)'!#REF!</definedName>
    <definedName name="_xlnm._FilterDatabase" localSheetId="18" hidden="1">'KB-3b)'!#REF!</definedName>
    <definedName name="_xlnm._FilterDatabase" localSheetId="19" hidden="1">'KB-3c)'!#REF!</definedName>
    <definedName name="_xlnm._FilterDatabase" localSheetId="20" hidden="1">'KB-4'!#REF!</definedName>
    <definedName name="_xlnm._FilterDatabase" localSheetId="21" hidden="1">'KB-5'!#REF!</definedName>
    <definedName name="_xlnm._FilterDatabase" localSheetId="22" hidden="1">'KB-6'!#REF!</definedName>
    <definedName name="_xlnm._FilterDatabase" localSheetId="23" hidden="1">'KB-7'!#REF!</definedName>
    <definedName name="_xlnm._FilterDatabase" localSheetId="24" hidden="1">'KB-8 '!#REF!</definedName>
    <definedName name="_xlnm._FilterDatabase" localSheetId="25" hidden="1">'KB-9'!#REF!</definedName>
    <definedName name="_xlnm._FilterDatabase" localSheetId="1" hidden="1">'XML-Datafields'!$B$6:$T$103</definedName>
    <definedName name="_Matrix" localSheetId="2">[1]Datenfelder!$G$10:$G$226</definedName>
    <definedName name="_Matrix">[2]Datenfelder!$G$10:$G$226</definedName>
    <definedName name="adt" localSheetId="2">'[3]ADT-Abgleich'!$B$30</definedName>
    <definedName name="adt">'[4]ADT-Abgleich'!$B$30</definedName>
    <definedName name="AngabeKKR">[5]Datenquelle!$B$50:$B$53</definedName>
    <definedName name="Bundesland">[5]Datenquelle!$B$20:$B$40</definedName>
    <definedName name="Bundesland2">[5]Datenquelle!$E$19:$W$19</definedName>
    <definedName name="_xlnm.Print_Area" localSheetId="5">'Basic data'!$A$5:$O$35</definedName>
    <definedName name="_xlnm.Print_Area" localSheetId="49">Calculation_R_C_M!#REF!</definedName>
    <definedName name="_xlnm.Print_Area" localSheetId="3">#REF!</definedName>
    <definedName name="_xlnm.Print_Area" localSheetId="40">#REF!</definedName>
    <definedName name="_xlnm.Print_Area" localSheetId="51">#REF!</definedName>
    <definedName name="_xlnm.Print_Area" localSheetId="0">#REF!</definedName>
    <definedName name="_xlnm.Print_Area" localSheetId="48">#REF!</definedName>
    <definedName name="_xlnm.Print_Area" localSheetId="45">#REF!</definedName>
    <definedName name="_xlnm.Print_Area" localSheetId="7">#REF!</definedName>
    <definedName name="_xlnm.Print_Area" localSheetId="9">#REF!</definedName>
    <definedName name="_xlnm.Print_Area" localSheetId="46">#REF!</definedName>
    <definedName name="_xlnm.Print_Area" localSheetId="47">#REF!</definedName>
    <definedName name="_xlnm.Print_Area" localSheetId="26">#REF!</definedName>
    <definedName name="_xlnm.Print_Area" localSheetId="27">#REF!</definedName>
    <definedName name="_xlnm.Print_Area" localSheetId="28">#REF!</definedName>
    <definedName name="_xlnm.Print_Area" localSheetId="29">#REF!</definedName>
    <definedName name="_xlnm.Print_Area" localSheetId="30">#REF!</definedName>
    <definedName name="_xlnm.Print_Area" localSheetId="31">#REF!</definedName>
    <definedName name="_xlnm.Print_Area" localSheetId="32">#REF!</definedName>
    <definedName name="_xlnm.Print_Area" localSheetId="33">#REF!</definedName>
    <definedName name="_xlnm.Print_Area" localSheetId="34">#REF!</definedName>
    <definedName name="_xlnm.Print_Area" localSheetId="35">#REF!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36">#REF!</definedName>
    <definedName name="_xlnm.Print_Area" localSheetId="37">#REF!</definedName>
    <definedName name="_xlnm.Print_Area" localSheetId="38">#REF!</definedName>
    <definedName name="_xlnm.Print_Area" localSheetId="15">#REF!</definedName>
    <definedName name="_xlnm.Print_Area" localSheetId="16">#REF!</definedName>
    <definedName name="_xlnm.Print_Area" localSheetId="17">#REF!</definedName>
    <definedName name="_xlnm.Print_Area" localSheetId="18">#REF!</definedName>
    <definedName name="_xlnm.Print_Area" localSheetId="19">#REF!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25">#REF!</definedName>
    <definedName name="_xlnm.Print_Area" localSheetId="39">#REF!</definedName>
    <definedName name="_xlnm.Print_Area" localSheetId="44">#REF!</definedName>
    <definedName name="_xlnm.Print_Area" localSheetId="4">#REF!</definedName>
    <definedName name="_xlnm.Print_Area" localSheetId="2">Validation!$A$1:$J$80</definedName>
    <definedName name="_xlnm.Print_Area">#REF!</definedName>
    <definedName name="_xlnm.Print_Titles" localSheetId="5">#REF!</definedName>
    <definedName name="_xlnm.Print_Titles" localSheetId="49">#REF!</definedName>
    <definedName name="_xlnm.Print_Titles" localSheetId="48">#REF!</definedName>
    <definedName name="_xlnm.Print_Titles" localSheetId="45">#REF!</definedName>
    <definedName name="_xlnm.Print_Titles" localSheetId="9">#REF!</definedName>
    <definedName name="_xlnm.Print_Titles" localSheetId="33">#REF!</definedName>
    <definedName name="_xlnm.Print_Titles" localSheetId="36">#REF!</definedName>
    <definedName name="_xlnm.Print_Titles" localSheetId="38">#REF!</definedName>
    <definedName name="_xlnm.Print_Titles" localSheetId="19">#REF!</definedName>
    <definedName name="_xlnm.Print_Titles" localSheetId="4">#REF!</definedName>
    <definedName name="_xlnm.Print_Titles" localSheetId="2">Validation!$1:$3</definedName>
    <definedName name="_xlnm.Print_Titles">#REF!</definedName>
    <definedName name="Felder" localSheetId="26">[6]Datenfelder!$B$18:$B$138</definedName>
    <definedName name="Felder" localSheetId="27">[6]Datenfelder!$B$18:$B$138</definedName>
    <definedName name="Felder" localSheetId="28">[6]Datenfelder!$B$18:$B$138</definedName>
    <definedName name="Felder" localSheetId="29">[6]Datenfelder!$B$18:$B$138</definedName>
    <definedName name="Felder" localSheetId="30">[6]Datenfelder!$B$18:$B$138</definedName>
    <definedName name="Felder" localSheetId="31">[6]Datenfelder!$B$18:$B$138</definedName>
    <definedName name="Felder" localSheetId="32">[6]Datenfelder!$B$18:$B$138</definedName>
    <definedName name="Felder" localSheetId="33">[6]Datenfelder!$B$18:$B$138</definedName>
    <definedName name="Felder" localSheetId="34">[6]Datenfelder!$B$18:$B$138</definedName>
    <definedName name="Felder" localSheetId="35">[6]Datenfelder!$B$18:$B$138</definedName>
    <definedName name="Felder" localSheetId="10">[6]Datenfelder!$B$18:$B$138</definedName>
    <definedName name="Felder" localSheetId="11">[6]Datenfelder!$B$18:$B$138</definedName>
    <definedName name="Felder" localSheetId="12">[6]Datenfelder!$B$18:$B$138</definedName>
    <definedName name="Felder" localSheetId="13">[6]Datenfelder!$B$18:$B$138</definedName>
    <definedName name="Felder" localSheetId="14">[6]Datenfelder!$B$18:$B$138</definedName>
    <definedName name="Felder" localSheetId="36">[6]Datenfelder!$B$18:$B$138</definedName>
    <definedName name="Felder" localSheetId="37">[6]Datenfelder!$B$18:$B$138</definedName>
    <definedName name="Felder" localSheetId="38">[6]Datenfelder!$B$18:$B$138</definedName>
    <definedName name="Felder" localSheetId="15">[6]Datenfelder!$B$18:$B$138</definedName>
    <definedName name="Felder" localSheetId="16">[6]Datenfelder!$B$18:$B$138</definedName>
    <definedName name="Felder" localSheetId="17">[6]Datenfelder!$B$18:$B$138</definedName>
    <definedName name="Felder" localSheetId="18">[6]Datenfelder!$B$18:$B$138</definedName>
    <definedName name="Felder" localSheetId="19">[6]Datenfelder!$B$18:$B$138</definedName>
    <definedName name="Felder" localSheetId="20">[6]Datenfelder!$B$18:$B$138</definedName>
    <definedName name="Felder" localSheetId="21">[6]Datenfelder!$B$18:$B$138</definedName>
    <definedName name="Felder" localSheetId="22">[6]Datenfelder!$B$18:$B$138</definedName>
    <definedName name="Felder" localSheetId="23">[6]Datenfelder!$B$18:$B$138</definedName>
    <definedName name="Felder" localSheetId="24">[6]Datenfelder!$B$18:$B$138</definedName>
    <definedName name="Felder" localSheetId="25">[6]Datenfelder!$B$18:$B$138</definedName>
    <definedName name="Felder" localSheetId="2">[7]Datenfelder!$B$18:$B$137</definedName>
    <definedName name="Felder">[8]Datenfelder!$B$18:$B$138</definedName>
    <definedName name="FelderAlleFälle">[9]Dokuqualität!$E$6</definedName>
    <definedName name="FelderAlleFälleGesamt">[9]Dokuqualität!$G$6</definedName>
    <definedName name="myItem" localSheetId="50">OFFSET(myItemList,0,0,COUNTA(myItemList),1)</definedName>
    <definedName name="myItem" localSheetId="5">OFFSET('Basic data'!myItemList,0,0,COUNTA('Basic data'!myItemList),1)</definedName>
    <definedName name="myItem" localSheetId="49">OFFSET(Calculation_R_C_M!myItemList,0,0,COUNTA(Calculation_R_C_M!myItemList),1)</definedName>
    <definedName name="myItem" localSheetId="3">OFFSET(Categories!myItemList,0,0,COUNTA(Categories!myItemList),1)</definedName>
    <definedName name="myItem" localSheetId="40">OFFSET('Categories EQ'!myItemList,0,0,COUNTA('Categories EQ'!myItemList),1)</definedName>
    <definedName name="myItem" localSheetId="51">OFFSET(Categories_FU_R_C_M!myItemList,0,0,COUNTA(Categories_FU_R_C_M!myItemList),1)</definedName>
    <definedName name="myItem" localSheetId="0">OFFSET(myItemList,0,0,COUNTA(myItemList),1)</definedName>
    <definedName name="myItem" localSheetId="6">OFFSET(Deficits!myItemList,0,0,COUNTA(Deficits!myItemList),1)</definedName>
    <definedName name="myItem" localSheetId="48">OFFSET([0]!myItemList,0,0,COUNTA([0]!myItemList),1)</definedName>
    <definedName name="myItem" localSheetId="45">OFFSET(Filter!myItemList,0,0,COUNTA(Filter!myItemList),1)</definedName>
    <definedName name="myItem" localSheetId="7">OFFSET('Filter - Deficits'!myItemList,0,0,COUNTA('Filter - Deficits'!myItemList),1)</definedName>
    <definedName name="myItem" localSheetId="46">OFFSET('Kaplan-Meier (DFS)'!myItemList,0,0,COUNTA('Kaplan-Meier (DFS)'!myItemList),1)</definedName>
    <definedName name="myItem" localSheetId="47">OFFSET('Kaplan-Meier (OAS)'!myItemList,0,0,COUNTA('Kaplan-Meier (OAS)'!myItemList),1)</definedName>
    <definedName name="myItem" localSheetId="26">OFFSET('KB-10'!myItemList,0,0,COUNTA('KB-10'!myItemList),1)</definedName>
    <definedName name="myItem" localSheetId="27">OFFSET('KB-11'!myItemList,0,0,COUNTA('KB-11'!myItemList),1)</definedName>
    <definedName name="myItem" localSheetId="28">OFFSET('KB-12'!myItemList,0,0,COUNTA('KB-12'!myItemList),1)</definedName>
    <definedName name="myItem" localSheetId="29">OFFSET('KB-13'!myItemList,0,0,COUNTA('KB-13'!myItemList),1)</definedName>
    <definedName name="myItem" localSheetId="30">OFFSET('KB-14'!myItemList,0,0,COUNTA('KB-14'!myItemList),1)</definedName>
    <definedName name="myItem" localSheetId="31">OFFSET('KB-15'!myItemList,0,0,COUNTA('KB-15'!myItemList),1)</definedName>
    <definedName name="myItem" localSheetId="32">OFFSET('KB-16'!myItemList,0,0,COUNTA('KB-16'!myItemList),1)</definedName>
    <definedName name="myItem" localSheetId="33">OFFSET('KB-17'!myItemList,0,0,COUNTA('KB-17'!myItemList),1)</definedName>
    <definedName name="myItem" localSheetId="34">OFFSET('KB-18'!myItemList,0,0,COUNTA('KB-18'!myItemList),1)</definedName>
    <definedName name="myItem" localSheetId="35">OFFSET('KB-19'!myItemList,0,0,COUNTA('KB-19'!myItemList),1)</definedName>
    <definedName name="myItem" localSheetId="10">OFFSET('KB-1a)'!myItemList,0,0,COUNTA('KB-1a)'!myItemList),1)</definedName>
    <definedName name="myItem" localSheetId="11">OFFSET('KB-1b) 1'!myItemList,0,0,COUNTA('KB-1b) 1'!myItemList),1)</definedName>
    <definedName name="myItem" localSheetId="12">OFFSET('KB-1b) 2'!myItemList,0,0,COUNTA('KB-1b) 2'!myItemList),1)</definedName>
    <definedName name="myItem" localSheetId="13">OFFSET('KB-1b) 3'!myItemList,0,0,COUNTA('KB-1b) 3'!myItemList),1)</definedName>
    <definedName name="myItem" localSheetId="14">OFFSET('KB-1c)'!myItemList,0,0,COUNTA('KB-1c)'!myItemList),1)</definedName>
    <definedName name="myItem" localSheetId="36">OFFSET('KB-20'!myItemList,0,0,COUNTA('KB-20'!myItemList),1)</definedName>
    <definedName name="myItem" localSheetId="37">OFFSET('KB-21'!myItemList,0,0,COUNTA('KB-21'!myItemList),1)</definedName>
    <definedName name="myItem" localSheetId="38">OFFSET('KB-22'!myItemList,0,0,COUNTA('KB-22'!myItemList),1)</definedName>
    <definedName name="myItem" localSheetId="15">OFFSET('KB-2a)'!myItemList,0,0,COUNTA('KB-2a)'!myItemList),1)</definedName>
    <definedName name="myItem" localSheetId="16">OFFSET('KB-2b)'!myItemList,0,0,COUNTA('KB-2b)'!myItemList),1)</definedName>
    <definedName name="myItem" localSheetId="17">OFFSET('KB-3a)'!myItemList,0,0,COUNTA('KB-3a)'!myItemList),1)</definedName>
    <definedName name="myItem" localSheetId="18">OFFSET('KB-3b)'!myItemList,0,0,COUNTA('KB-3b)'!myItemList),1)</definedName>
    <definedName name="myItem" localSheetId="19">OFFSET('KB-3c)'!myItemList,0,0,COUNTA('KB-3c)'!myItemList),1)</definedName>
    <definedName name="myItem" localSheetId="20">OFFSET('KB-4'!myItemList,0,0,COUNTA('KB-4'!myItemList),1)</definedName>
    <definedName name="myItem" localSheetId="21">OFFSET('KB-5'!myItemList,0,0,COUNTA('KB-5'!myItemList),1)</definedName>
    <definedName name="myItem" localSheetId="22">OFFSET('KB-6'!myItemList,0,0,COUNTA('KB-6'!myItemList),1)</definedName>
    <definedName name="myItem" localSheetId="23">OFFSET('KB-7'!myItemList,0,0,COUNTA('KB-7'!myItemList),1)</definedName>
    <definedName name="myItem" localSheetId="24">OFFSET('KB-8 '!myItemList,0,0,COUNTA('KB-8 '!myItemList),1)</definedName>
    <definedName name="myItem" localSheetId="25">OFFSET('KB-9'!myItemList,0,0,COUNTA('KB-9'!myItemList),1)</definedName>
    <definedName name="myItem" localSheetId="39">OFFSET('KB-legende'!myItemList,0,0,COUNTA('KB-legende'!myItemList),1)</definedName>
    <definedName name="myItem" localSheetId="44">OFFSET(Profile!myItemList,0,0,COUNTA(Profile!myItemList),1)</definedName>
    <definedName name="myItem" localSheetId="4">OFFSET('Risk class.'!myItemList,0,0,COUNTA('Risk class.'!myItemList),1)</definedName>
    <definedName name="myItem" localSheetId="2">OFFSET(Validation!myItemList,0,0,COUNTA(Validation!myItemList),1)</definedName>
    <definedName name="myItem">OFFSET(myItemList,0,0,COUNTA(myItemList),1)</definedName>
    <definedName name="myItemList" localSheetId="5">INDEX([10]Datenquelle!$A$58:$S$78,0,MATCH([10]Datenquelle!$F$98,[10]Datenquelle!$A$57:$S$57,0))</definedName>
    <definedName name="myItemList" localSheetId="49">INDEX([10]Datenquelle!$A$58:$S$78,0,MATCH([10]Datenquelle!$F$98,[10]Datenquelle!$A$57:$S$57,0))</definedName>
    <definedName name="myItemList" localSheetId="3">INDEX([11]Datenquelle!$A$49:$S$69,0,MATCH([11]Datenquelle!$F$89,[11]Datenquelle!$A$48:$S$48,0))</definedName>
    <definedName name="myItemList" localSheetId="40">INDEX([11]Datenquelle!$A$49:$S$69,0,MATCH([11]Datenquelle!$F$89,[11]Datenquelle!$A$48:$S$48,0))</definedName>
    <definedName name="myItemList" localSheetId="51">INDEX([11]Datenquelle!$A$49:$S$69,0,MATCH([11]Datenquelle!$F$89,[11]Datenquelle!$A$48:$S$48,0))</definedName>
    <definedName name="myItemList" localSheetId="6">INDEX([11]Datenquelle!$A$49:$S$69,0,MATCH([11]Datenquelle!$F$89,[11]Datenquelle!$A$48:$S$48,0))</definedName>
    <definedName name="myItemList" localSheetId="45">INDEX([11]Datenquelle!$A$49:$S$69,0,MATCH([11]Datenquelle!$F$89,[11]Datenquelle!$A$48:$S$48,0))</definedName>
    <definedName name="myItemList" localSheetId="7">INDEX([11]Datenquelle!$A$49:$S$69,0,MATCH([11]Datenquelle!$F$89,[11]Datenquelle!$A$48:$S$48,0))</definedName>
    <definedName name="myItemList" localSheetId="46">INDEX([11]Datenquelle!$A$49:$S$69,0,MATCH([11]Datenquelle!$F$89,[11]Datenquelle!$A$48:$S$48,0))</definedName>
    <definedName name="myItemList" localSheetId="47">INDEX([11]Datenquelle!$A$49:$S$69,0,MATCH([11]Datenquelle!$F$89,[11]Datenquelle!$A$48:$S$48,0))</definedName>
    <definedName name="myItemList" localSheetId="26">INDEX([11]Datenquelle!$A$49:$S$69,0,MATCH([11]Datenquelle!$F$89,[11]Datenquelle!$A$48:$S$48,0))</definedName>
    <definedName name="myItemList" localSheetId="27">INDEX([11]Datenquelle!$A$49:$S$69,0,MATCH([11]Datenquelle!$F$89,[11]Datenquelle!$A$48:$S$48,0))</definedName>
    <definedName name="myItemList" localSheetId="28">INDEX([11]Datenquelle!$A$49:$S$69,0,MATCH([11]Datenquelle!$F$89,[11]Datenquelle!$A$48:$S$48,0))</definedName>
    <definedName name="myItemList" localSheetId="29">INDEX([11]Datenquelle!$A$49:$S$69,0,MATCH([11]Datenquelle!$F$89,[11]Datenquelle!$A$48:$S$48,0))</definedName>
    <definedName name="myItemList" localSheetId="30">INDEX([11]Datenquelle!$A$49:$S$69,0,MATCH([11]Datenquelle!$F$89,[11]Datenquelle!$A$48:$S$48,0))</definedName>
    <definedName name="myItemList" localSheetId="31">INDEX([11]Datenquelle!$A$49:$S$69,0,MATCH([11]Datenquelle!$F$89,[11]Datenquelle!$A$48:$S$48,0))</definedName>
    <definedName name="myItemList" localSheetId="32">INDEX([11]Datenquelle!$A$49:$S$69,0,MATCH([11]Datenquelle!$F$89,[11]Datenquelle!$A$48:$S$48,0))</definedName>
    <definedName name="myItemList" localSheetId="33">INDEX([11]Datenquelle!$A$49:$S$69,0,MATCH([11]Datenquelle!$F$89,[11]Datenquelle!$A$48:$S$48,0))</definedName>
    <definedName name="myItemList" localSheetId="34">INDEX([11]Datenquelle!$A$49:$S$69,0,MATCH([11]Datenquelle!$F$89,[11]Datenquelle!$A$48:$S$48,0))</definedName>
    <definedName name="myItemList" localSheetId="35">INDEX([11]Datenquelle!$A$49:$S$69,0,MATCH([11]Datenquelle!$F$89,[11]Datenquelle!$A$48:$S$48,0))</definedName>
    <definedName name="myItemList" localSheetId="10">INDEX([11]Datenquelle!$A$49:$S$69,0,MATCH([11]Datenquelle!$F$89,[11]Datenquelle!$A$48:$S$48,0))</definedName>
    <definedName name="myItemList" localSheetId="11">INDEX([11]Datenquelle!$A$49:$S$69,0,MATCH([11]Datenquelle!$F$89,[11]Datenquelle!$A$48:$S$48,0))</definedName>
    <definedName name="myItemList" localSheetId="12">INDEX([11]Datenquelle!$A$49:$S$69,0,MATCH([11]Datenquelle!$F$89,[11]Datenquelle!$A$48:$S$48,0))</definedName>
    <definedName name="myItemList" localSheetId="13">INDEX([11]Datenquelle!$A$49:$S$69,0,MATCH([11]Datenquelle!$F$89,[11]Datenquelle!$A$48:$S$48,0))</definedName>
    <definedName name="myItemList" localSheetId="14">INDEX([11]Datenquelle!$A$49:$S$69,0,MATCH([11]Datenquelle!$F$89,[11]Datenquelle!$A$48:$S$48,0))</definedName>
    <definedName name="myItemList" localSheetId="36">INDEX([11]Datenquelle!$A$49:$S$69,0,MATCH([11]Datenquelle!$F$89,[11]Datenquelle!$A$48:$S$48,0))</definedName>
    <definedName name="myItemList" localSheetId="37">INDEX([11]Datenquelle!$A$49:$S$69,0,MATCH([11]Datenquelle!$F$89,[11]Datenquelle!$A$48:$S$48,0))</definedName>
    <definedName name="myItemList" localSheetId="38">INDEX([11]Datenquelle!$A$49:$S$69,0,MATCH([11]Datenquelle!$F$89,[11]Datenquelle!$A$48:$S$48,0))</definedName>
    <definedName name="myItemList" localSheetId="15">INDEX([11]Datenquelle!$A$49:$S$69,0,MATCH([11]Datenquelle!$F$89,[11]Datenquelle!$A$48:$S$48,0))</definedName>
    <definedName name="myItemList" localSheetId="16">INDEX([11]Datenquelle!$A$49:$S$69,0,MATCH([11]Datenquelle!$F$89,[11]Datenquelle!$A$48:$S$48,0))</definedName>
    <definedName name="myItemList" localSheetId="17">INDEX([11]Datenquelle!$A$49:$S$69,0,MATCH([11]Datenquelle!$F$89,[11]Datenquelle!$A$48:$S$48,0))</definedName>
    <definedName name="myItemList" localSheetId="18">INDEX([11]Datenquelle!$A$49:$S$69,0,MATCH([11]Datenquelle!$F$89,[11]Datenquelle!$A$48:$S$48,0))</definedName>
    <definedName name="myItemList" localSheetId="19">INDEX([11]Datenquelle!$A$49:$S$69,0,MATCH([11]Datenquelle!$F$89,[11]Datenquelle!$A$48:$S$48,0))</definedName>
    <definedName name="myItemList" localSheetId="20">INDEX([11]Datenquelle!$A$49:$S$69,0,MATCH([11]Datenquelle!$F$89,[11]Datenquelle!$A$48:$S$48,0))</definedName>
    <definedName name="myItemList" localSheetId="21">INDEX([11]Datenquelle!$A$49:$S$69,0,MATCH([11]Datenquelle!$F$89,[11]Datenquelle!$A$48:$S$48,0))</definedName>
    <definedName name="myItemList" localSheetId="22">INDEX([11]Datenquelle!$A$49:$S$69,0,MATCH([11]Datenquelle!$F$89,[11]Datenquelle!$A$48:$S$48,0))</definedName>
    <definedName name="myItemList" localSheetId="23">INDEX([11]Datenquelle!$A$49:$S$69,0,MATCH([11]Datenquelle!$F$89,[11]Datenquelle!$A$48:$S$48,0))</definedName>
    <definedName name="myItemList" localSheetId="24">INDEX([11]Datenquelle!$A$49:$S$69,0,MATCH([11]Datenquelle!$F$89,[11]Datenquelle!$A$48:$S$48,0))</definedName>
    <definedName name="myItemList" localSheetId="25">INDEX([11]Datenquelle!$A$49:$S$69,0,MATCH([11]Datenquelle!$F$89,[11]Datenquelle!$A$48:$S$48,0))</definedName>
    <definedName name="myItemList" localSheetId="39">INDEX([11]Datenquelle!$A$49:$S$69,0,MATCH([11]Datenquelle!$F$89,[11]Datenquelle!$A$48:$S$48,0))</definedName>
    <definedName name="myItemList" localSheetId="44">INDEX([11]Datenquelle!$A$49:$S$69,0,MATCH([11]Datenquelle!$F$89,[11]Datenquelle!$A$48:$S$48,0))</definedName>
    <definedName name="myItemList" localSheetId="4">INDEX([11]Datenquelle!$A$49:$S$69,0,MATCH([11]Datenquelle!$F$89,[11]Datenquelle!$A$48:$S$48,0))</definedName>
    <definedName name="myItemList" localSheetId="2">INDEX([11]Datenquelle!$A$49:$S$69,0,MATCH([11]Datenquelle!$F$89,[11]Datenquelle!$A$48:$S$48,0))</definedName>
    <definedName name="myItemList">INDEX([12]Datenquelle!$A$49:$S$69,0,MATCH([12]Datenquelle!$F$89,[12]Datenquelle!$A$48:$S$48,0))</definedName>
    <definedName name="RedZyk" localSheetId="5">#REF!</definedName>
    <definedName name="RedZyk" localSheetId="49">#REF!</definedName>
    <definedName name="RedZyk">[5]Datenbewertung!$B$76:$B$77</definedName>
    <definedName name="Tumordokumentation">[5]Datenquelle!$B$2:$B$16</definedName>
    <definedName name="Universitätsstatus">[5]Datenquelle!$B$45:$B$46</definedName>
    <definedName name="Z_AD479C9E_06F7_4C03_8179_295428B49475_.wvu.PrintArea" localSheetId="5" hidden="1">'Basic data'!$A$5:$O$35</definedName>
    <definedName name="Z_AD479C9E_06F7_4C03_8179_295428B49475_.wvu.PrintArea" localSheetId="49" hidden="1">Calculation_R_C_M!#REF!</definedName>
    <definedName name="Z_DAA0C1F4_4D8F_4BD8_91F9_40281B589772_.wvu.PrintArea" localSheetId="5" hidden="1">'Basic data'!$A$5:$O$35</definedName>
    <definedName name="Z_DAA0C1F4_4D8F_4BD8_91F9_40281B589772_.wvu.PrintArea" localSheetId="49" hidden="1">Calculation_R_C_M!#REF!</definedName>
    <definedName name="Zentrum1">[6]Inhalt!$A$94:$A$371</definedName>
    <definedName name="ZentrumRegNr">[5]Datenquelle!$A$64:$A$160</definedName>
    <definedName name="zentrumsintern___ohne_Krebsregister">[6]Inhalt!$B$82:$B$85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51" l="1"/>
  <c r="BR17" i="51" l="1"/>
  <c r="BL17" i="51"/>
  <c r="BF17" i="51"/>
  <c r="BA17" i="51"/>
  <c r="AV17" i="51"/>
  <c r="AE17" i="51"/>
  <c r="T17" i="51"/>
  <c r="O17" i="51"/>
  <c r="AE25" i="51"/>
  <c r="BR25" i="51"/>
  <c r="BR31" i="51" l="1"/>
  <c r="BL31" i="51"/>
  <c r="AE31" i="51"/>
  <c r="AE28" i="51"/>
  <c r="T31" i="51"/>
  <c r="T28" i="51"/>
  <c r="BF24" i="51" l="1"/>
  <c r="BF31" i="51" s="1"/>
  <c r="AV24" i="51"/>
  <c r="AV31" i="51" s="1"/>
  <c r="BR21" i="51"/>
  <c r="BA31" i="51" l="1"/>
  <c r="J31" i="51" l="1"/>
  <c r="J28" i="51" l="1"/>
  <c r="P13" i="77" l="1"/>
  <c r="P17" i="77" s="1"/>
  <c r="Q13" i="77"/>
  <c r="Q17" i="77" s="1"/>
  <c r="R13" i="77"/>
  <c r="R17" i="77" s="1"/>
  <c r="O13" i="77"/>
  <c r="O17" i="77" s="1"/>
  <c r="T17" i="77"/>
  <c r="U17" i="77"/>
  <c r="V17" i="77"/>
  <c r="W17" i="77"/>
  <c r="Y17" i="77"/>
  <c r="Z17" i="77"/>
  <c r="AA17" i="77"/>
  <c r="AB17" i="77"/>
  <c r="M13" i="77"/>
  <c r="M17" i="77" s="1"/>
  <c r="L13" i="77"/>
  <c r="L17" i="77" s="1"/>
  <c r="AC10" i="77"/>
  <c r="AC11" i="77"/>
  <c r="AC12" i="77"/>
  <c r="AC13" i="77"/>
  <c r="AC9" i="77"/>
  <c r="AC17" i="77" s="1"/>
  <c r="X10" i="77"/>
  <c r="X11" i="77"/>
  <c r="X12" i="77"/>
  <c r="X13" i="77"/>
  <c r="X9" i="77"/>
  <c r="X17" i="77" s="1"/>
  <c r="S10" i="77"/>
  <c r="S11" i="77"/>
  <c r="S12" i="77"/>
  <c r="S9" i="77"/>
  <c r="N10" i="77"/>
  <c r="N11" i="77"/>
  <c r="N12" i="77"/>
  <c r="N9" i="77"/>
  <c r="N13" i="77" l="1"/>
  <c r="N17" i="77" s="1"/>
  <c r="J12" i="77"/>
  <c r="S13" i="77"/>
  <c r="J10" i="77"/>
  <c r="J9" i="77"/>
  <c r="J11" i="77"/>
  <c r="O28" i="51"/>
  <c r="J13" i="77" l="1"/>
  <c r="J17" i="77" s="1"/>
  <c r="S17" i="77"/>
  <c r="O31" i="51"/>
  <c r="K62" i="64" l="1"/>
  <c r="H62" i="64"/>
  <c r="K61" i="64"/>
  <c r="H61" i="64"/>
  <c r="K60" i="64"/>
  <c r="H60" i="64"/>
  <c r="K59" i="64"/>
  <c r="H59" i="64"/>
  <c r="K58" i="64"/>
  <c r="H58" i="64"/>
  <c r="K57" i="64"/>
  <c r="H57" i="64"/>
  <c r="K56" i="64"/>
  <c r="H56" i="64"/>
  <c r="K55" i="64"/>
  <c r="H55" i="64"/>
  <c r="K54" i="64"/>
  <c r="H54" i="64"/>
  <c r="K53" i="64"/>
  <c r="H53" i="64"/>
  <c r="K52" i="64"/>
  <c r="H52" i="64"/>
  <c r="K51" i="64"/>
  <c r="H51" i="64"/>
  <c r="K50" i="64"/>
  <c r="H50" i="64"/>
  <c r="K49" i="64"/>
  <c r="H49" i="64"/>
  <c r="K48" i="64"/>
  <c r="H48" i="64"/>
  <c r="K47" i="64"/>
  <c r="H47" i="64"/>
  <c r="K46" i="64"/>
  <c r="H46" i="64"/>
  <c r="K45" i="64"/>
  <c r="H45" i="64"/>
  <c r="J11" i="64"/>
  <c r="I11" i="64"/>
  <c r="H11" i="64"/>
  <c r="G11" i="64"/>
  <c r="K116" i="63"/>
  <c r="H116" i="63"/>
  <c r="K115" i="63"/>
  <c r="H115" i="63"/>
  <c r="K114" i="63"/>
  <c r="H114" i="63"/>
  <c r="K113" i="63"/>
  <c r="H113" i="63"/>
  <c r="K112" i="63"/>
  <c r="H112" i="63"/>
  <c r="K111" i="63"/>
  <c r="H111" i="63"/>
  <c r="K110" i="63"/>
  <c r="H110" i="63"/>
  <c r="K109" i="63"/>
  <c r="H109" i="63"/>
  <c r="K108" i="63"/>
  <c r="H108" i="63"/>
  <c r="K107" i="63"/>
  <c r="H107" i="63"/>
  <c r="K106" i="63"/>
  <c r="H106" i="63"/>
  <c r="K105" i="63"/>
  <c r="H105" i="63"/>
  <c r="K104" i="63"/>
  <c r="H104" i="63"/>
  <c r="K103" i="63"/>
  <c r="H103" i="63"/>
  <c r="K102" i="63"/>
  <c r="H102" i="63"/>
  <c r="K101" i="63"/>
  <c r="H101" i="63"/>
  <c r="H100" i="63"/>
  <c r="H99" i="63"/>
  <c r="J14" i="63"/>
  <c r="I14" i="63"/>
  <c r="H14" i="63"/>
  <c r="G14" i="63"/>
  <c r="L62" i="64" l="1"/>
  <c r="L116" i="63"/>
  <c r="L115" i="63"/>
  <c r="L49" i="64"/>
  <c r="L53" i="64"/>
  <c r="L57" i="64"/>
  <c r="L61" i="64"/>
  <c r="L48" i="64"/>
  <c r="L52" i="64"/>
  <c r="L56" i="64"/>
  <c r="L60" i="64"/>
  <c r="L47" i="64"/>
  <c r="L51" i="64"/>
  <c r="L55" i="64"/>
  <c r="L59" i="64"/>
  <c r="L46" i="64"/>
  <c r="L50" i="64"/>
  <c r="L54" i="64"/>
  <c r="L58" i="64"/>
  <c r="L103" i="63"/>
  <c r="L107" i="63"/>
  <c r="L111" i="63"/>
  <c r="L102" i="63"/>
  <c r="L106" i="63"/>
  <c r="L110" i="63"/>
  <c r="L114" i="63"/>
  <c r="L101" i="63"/>
  <c r="L105" i="63"/>
  <c r="L109" i="63"/>
  <c r="L113" i="63"/>
  <c r="L104" i="63"/>
  <c r="L108" i="63"/>
  <c r="L112" i="63"/>
  <c r="M13" i="58" l="1"/>
  <c r="J13" i="58"/>
  <c r="G13" i="58"/>
  <c r="M12" i="58"/>
  <c r="J12" i="58"/>
  <c r="G12" i="58"/>
  <c r="M11" i="58"/>
  <c r="J11" i="58"/>
  <c r="G11" i="58"/>
  <c r="M10" i="58"/>
  <c r="J10" i="58"/>
  <c r="G10" i="58"/>
  <c r="M9" i="58"/>
  <c r="J9" i="58"/>
  <c r="G9" i="58"/>
  <c r="G15" i="58" l="1"/>
  <c r="N17" i="56"/>
  <c r="M17" i="56"/>
  <c r="L17" i="56"/>
  <c r="K17" i="56"/>
  <c r="J17" i="56"/>
  <c r="I17" i="56"/>
  <c r="H17" i="56"/>
  <c r="G17" i="56"/>
  <c r="F17" i="56"/>
  <c r="E17" i="56"/>
  <c r="D17" i="56"/>
  <c r="O16" i="56"/>
  <c r="O15" i="56"/>
  <c r="O14" i="56"/>
  <c r="O13" i="56"/>
  <c r="O12" i="56"/>
  <c r="O11" i="56"/>
  <c r="O10" i="56"/>
  <c r="O17" i="56" l="1"/>
  <c r="N5" i="5" l="1"/>
  <c r="N4" i="5"/>
  <c r="T5" i="5" l="1"/>
  <c r="T4" i="5"/>
  <c r="T3" i="5"/>
  <c r="T2" i="5"/>
  <c r="Q5" i="5"/>
  <c r="Q4" i="5"/>
  <c r="Q3" i="5"/>
  <c r="N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15" authorId="0" shapeId="0" xr:uid="{00000000-0006-0000-2C00-000001000000}">
      <text>
        <r>
          <rPr>
            <sz val="9"/>
            <color indexed="81"/>
            <rFont val="Arial"/>
            <family val="2"/>
          </rPr>
          <t>Ø Follow-Up Quote der letzten 2-4 Jahre (Antrag REDZYK mind. 80,0%)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9" authorId="0" shapeId="0" xr:uid="{00000000-0006-0000-2E00-000001000000}">
      <text>
        <r>
          <rPr>
            <sz val="9"/>
            <color indexed="81"/>
            <rFont val="Arial"/>
            <family val="2"/>
          </rPr>
          <t>Übertrag erfolgt aus Anzahl zurückerhaltene Fragebögen- Prätherapeutische Bestimmung</t>
        </r>
      </text>
    </comment>
  </commentList>
</comments>
</file>

<file path=xl/sharedStrings.xml><?xml version="1.0" encoding="utf-8"?>
<sst xmlns="http://schemas.openxmlformats.org/spreadsheetml/2006/main" count="13068" uniqueCount="3944">
  <si>
    <t>RPE</t>
  </si>
  <si>
    <t>Strahlentherapie</t>
  </si>
  <si>
    <t>X</t>
  </si>
  <si>
    <t>numerisch (ng/ml)</t>
  </si>
  <si>
    <t>Anzahl entnommener Stanzen</t>
  </si>
  <si>
    <t>Anzahl befallener Stanzen</t>
  </si>
  <si>
    <t>ADT-GEKID 
Datenfeld</t>
  </si>
  <si>
    <t>ADT-GEKID 
Ausprägung</t>
  </si>
  <si>
    <t>yyyy-mm-dd</t>
  </si>
  <si>
    <t>-----</t>
  </si>
  <si>
    <r>
      <t xml:space="preserve">Patient
Diagnose
</t>
    </r>
    <r>
      <rPr>
        <b/>
        <sz val="8"/>
        <color indexed="8"/>
        <rFont val="Arial"/>
        <family val="2"/>
      </rPr>
      <t>TNM_T</t>
    </r>
  </si>
  <si>
    <r>
      <t xml:space="preserve">Patient
Diagnose
</t>
    </r>
    <r>
      <rPr>
        <b/>
        <sz val="8"/>
        <color indexed="8"/>
        <rFont val="Arial"/>
        <family val="2"/>
      </rPr>
      <t>TNM_N</t>
    </r>
  </si>
  <si>
    <r>
      <t xml:space="preserve">Patient
Diagnose
</t>
    </r>
    <r>
      <rPr>
        <b/>
        <sz val="8"/>
        <color indexed="8"/>
        <rFont val="Arial"/>
        <family val="2"/>
      </rPr>
      <t>TNM_M</t>
    </r>
  </si>
  <si>
    <t>TX | T0 | T1a | T1b | T1c | T2a | T2b | T2c | T3a | T3b | T4</t>
  </si>
  <si>
    <t>M0 | M1a | M1b | M1c</t>
  </si>
  <si>
    <r>
      <t xml:space="preserve">Patient
Diagnose
</t>
    </r>
    <r>
      <rPr>
        <b/>
        <sz val="8"/>
        <color indexed="8"/>
        <rFont val="Arial"/>
        <family val="2"/>
      </rPr>
      <t>Fruehere_Tumorerkrankungen</t>
    </r>
  </si>
  <si>
    <t>ICD-10 mit Diagnose und Angabe des Diagnosejahr JJJJ</t>
  </si>
  <si>
    <r>
      <t xml:space="preserve">Patient
Operation
</t>
    </r>
    <r>
      <rPr>
        <b/>
        <sz val="8"/>
        <color theme="1"/>
        <rFont val="Arial"/>
        <family val="2"/>
      </rPr>
      <t>OP_Komplikationen</t>
    </r>
  </si>
  <si>
    <t>Art der Nebenwirkung nach CTC</t>
  </si>
  <si>
    <r>
      <t xml:space="preserve">Patient 
Strahlentherapie
</t>
    </r>
    <r>
      <rPr>
        <b/>
        <sz val="8"/>
        <color theme="1"/>
        <rFont val="Arial"/>
        <family val="2"/>
      </rPr>
      <t>ST_Nebenwirkung_Art</t>
    </r>
  </si>
  <si>
    <t>Schweregrad:
K = keine oder höchstens Grad 2
3 = stark/ausgeprägt
4 = lebensbedrohlich
5 = tödlich
U = unbekannt</t>
  </si>
  <si>
    <r>
      <t xml:space="preserve">Patient
Operation
</t>
    </r>
    <r>
      <rPr>
        <b/>
        <sz val="8"/>
        <color indexed="8"/>
        <rFont val="Arial"/>
        <family val="2"/>
      </rPr>
      <t>TNM_T</t>
    </r>
  </si>
  <si>
    <r>
      <t xml:space="preserve">Patient
Operation
</t>
    </r>
    <r>
      <rPr>
        <b/>
        <sz val="8"/>
        <color indexed="8"/>
        <rFont val="Arial"/>
        <family val="2"/>
      </rPr>
      <t>TNM_N</t>
    </r>
  </si>
  <si>
    <t>OncoBox
Datenfeld</t>
  </si>
  <si>
    <t>OncoBox
Ausprägung</t>
  </si>
  <si>
    <r>
      <t xml:space="preserve">Präinterventioneller Zeitraum
Erstdiagnostik Primärtumor
</t>
    </r>
    <r>
      <rPr>
        <b/>
        <sz val="8"/>
        <color theme="1"/>
        <rFont val="Arial"/>
        <family val="2"/>
      </rPr>
      <t>Datum Erstdiagnose Primärtumor</t>
    </r>
    <r>
      <rPr>
        <sz val="8"/>
        <color theme="1"/>
        <rFont val="Arial"/>
        <family val="2"/>
      </rPr>
      <t xml:space="preserve">
</t>
    </r>
  </si>
  <si>
    <t xml:space="preserve">yyyy-mm-dd
</t>
  </si>
  <si>
    <t>numerisch  (ng/ml)</t>
  </si>
  <si>
    <t>1-5</t>
  </si>
  <si>
    <t>T0 | Tis | T1 | T1a | T1b | T1c |  T2 | T2a | T2b | T2c | T3 | T3a | T3b | T4 | TX</t>
  </si>
  <si>
    <t>N0 | N1 | N+ | NX</t>
  </si>
  <si>
    <t>M0 | M1 | M1a | M1b | M1c | MX</t>
  </si>
  <si>
    <t>N = Nein
J = Ja</t>
  </si>
  <si>
    <t>I, II, III, IV</t>
  </si>
  <si>
    <r>
      <t xml:space="preserve">Primärintervention
Abschluss der Primärintervention nach Definitiver Strahlentherapie bzw. nicht LL-gerechter experimenteller Therapie
</t>
    </r>
    <r>
      <rPr>
        <b/>
        <sz val="8"/>
        <rFont val="Arial"/>
        <family val="2"/>
      </rPr>
      <t>Komplikationen nach Strahlentherapie
(CTCAE Grad (der Komplikation)</t>
    </r>
  </si>
  <si>
    <r>
      <t xml:space="preserve">Primärintervention
Postoperative Histologie 
</t>
    </r>
    <r>
      <rPr>
        <b/>
        <sz val="8"/>
        <rFont val="Arial"/>
        <family val="2"/>
      </rPr>
      <t>Postoperative Komplikationen nach Radikaler Prostatektomie
Calvien-Dindo Grad (der Komplikation)</t>
    </r>
  </si>
  <si>
    <t>------</t>
  </si>
  <si>
    <t>R = keine Angaben
R0 = kein Residualtumor
R1 = mikr. Residualtumor
R2 = makr. Residualtumor
RX = nicht beurteilbar</t>
  </si>
  <si>
    <r>
      <t xml:space="preserve">Primärintervention
Postoperative Histologie 
</t>
    </r>
    <r>
      <rPr>
        <b/>
        <sz val="8"/>
        <color indexed="8"/>
        <rFont val="Arial"/>
        <family val="2"/>
      </rPr>
      <t xml:space="preserve">Gleason-Score Wert 1 </t>
    </r>
  </si>
  <si>
    <r>
      <t xml:space="preserve">Primärintervention
Postoperative Histologie  
</t>
    </r>
    <r>
      <rPr>
        <b/>
        <sz val="8"/>
        <color indexed="8"/>
        <rFont val="Arial"/>
        <family val="2"/>
      </rPr>
      <t>Gleason-Score Wert 2</t>
    </r>
  </si>
  <si>
    <r>
      <t xml:space="preserve">Primärintervention
Postoperative Histologie 
</t>
    </r>
    <r>
      <rPr>
        <b/>
        <sz val="8"/>
        <rFont val="Arial"/>
        <family val="2"/>
      </rPr>
      <t>pathologisches TNM - pT</t>
    </r>
    <r>
      <rPr>
        <sz val="8"/>
        <rFont val="Arial"/>
        <family val="2"/>
      </rPr>
      <t xml:space="preserve"> </t>
    </r>
  </si>
  <si>
    <t>T0 | Tis |T1 |  T1a | T1b | T1c |  T2 | T2a | T2b | T2c | T3 | T3a | T3b | T4 | TX</t>
  </si>
  <si>
    <r>
      <t xml:space="preserve">Primärintervention
Postoperative Histologie 
</t>
    </r>
    <r>
      <rPr>
        <b/>
        <sz val="8"/>
        <rFont val="Arial"/>
        <family val="2"/>
      </rPr>
      <t>pathologisches TNM - pN</t>
    </r>
  </si>
  <si>
    <t>N0| N1| N+| NX</t>
  </si>
  <si>
    <r>
      <t xml:space="preserve">Präinterventioneller Zeitraum 
Krebserkrankungen vor Erstdiagnose bzw. synchron zur Erstdianose
</t>
    </r>
    <r>
      <rPr>
        <b/>
        <u/>
        <sz val="8"/>
        <color indexed="8"/>
        <rFont val="Arial"/>
        <family val="2"/>
      </rPr>
      <t>Relevante</t>
    </r>
    <r>
      <rPr>
        <b/>
        <sz val="8"/>
        <color indexed="8"/>
        <rFont val="Arial"/>
        <family val="2"/>
      </rPr>
      <t xml:space="preserve"> Krebsvorerkrankungen der Patienten mit Fall zum Zeitpunkt der Erstdiagnose Fall </t>
    </r>
  </si>
  <si>
    <t xml:space="preserve">N = Nein
J = Ja
X = Unbekannt
</t>
  </si>
  <si>
    <t xml:space="preserve">L = lebt
TU =  Todesursache unbekannt / nicht-tumorbedingter Tod
TBT = durch betreffenden Tumor (Prostatakarzinom) bedingter Tod
TAT = durch anderen Tumor bedingter Tod
TT =   tumorbedingter Tod (ob betreffender oder anderer Tumor unbekannt)
</t>
  </si>
  <si>
    <t xml:space="preserve">N = Nein
J-QFMU = Ja - Fernmetastasierung - Quelle der FM unbekannt
J-FMBT =  Ja - Fernmetastasierung durch betreffenden Tumor (Prostatakarzinom)
J-FMAT =  Ja - Fernmetastasierung durch anderen Tumoren
X = unbekannt
</t>
  </si>
  <si>
    <r>
      <t xml:space="preserve">Follow-Up
</t>
    </r>
    <r>
      <rPr>
        <b/>
        <sz val="8"/>
        <color indexed="8"/>
        <rFont val="Arial"/>
        <family val="2"/>
      </rPr>
      <t>Diagnose eines Biochemischen Rezidivs</t>
    </r>
    <r>
      <rPr>
        <sz val="8"/>
        <color indexed="8"/>
        <rFont val="Arial"/>
        <family val="2"/>
      </rPr>
      <t xml:space="preserve">
</t>
    </r>
  </si>
  <si>
    <t xml:space="preserve">N = Nein
J = Ja
X = unbekannt
</t>
  </si>
  <si>
    <r>
      <t xml:space="preserve">Präinterventioneller Zeitraum 
Follow-Up von prätherapeutischer Tumorkonferenz bis Primärintervention
</t>
    </r>
    <r>
      <rPr>
        <b/>
        <sz val="8"/>
        <color indexed="8"/>
        <rFont val="Arial"/>
        <family val="2"/>
      </rPr>
      <t>Vitalstatus
------------------
Follow-Up
Vitalstatus</t>
    </r>
  </si>
  <si>
    <r>
      <t xml:space="preserve">Präinterventioneller Zeitraum
Erstdiagnostik Primärtumor 
</t>
    </r>
    <r>
      <rPr>
        <b/>
        <sz val="8"/>
        <color indexed="8"/>
        <rFont val="Arial"/>
        <family val="2"/>
      </rPr>
      <t xml:space="preserve">PSA-Wert  - Wert in ng/ml
------------------
</t>
    </r>
    <r>
      <rPr>
        <sz val="8"/>
        <color indexed="8"/>
        <rFont val="Arial"/>
        <family val="2"/>
      </rPr>
      <t>Primärintervention
Diagnostik vor Primärintervention</t>
    </r>
    <r>
      <rPr>
        <b/>
        <sz val="8"/>
        <color indexed="8"/>
        <rFont val="Arial"/>
        <family val="2"/>
      </rPr>
      <t xml:space="preserve">
PSA-Wert  - Wert in ng/ml</t>
    </r>
  </si>
  <si>
    <r>
      <t xml:space="preserve">Präinterventioneller Zeitraum
Erstdiagnostik Primärtumor
</t>
    </r>
    <r>
      <rPr>
        <b/>
        <sz val="8"/>
        <color theme="1"/>
        <rFont val="Arial"/>
        <family val="2"/>
      </rPr>
      <t>Prätherapeutisches T</t>
    </r>
    <r>
      <rPr>
        <sz val="8"/>
        <color theme="1"/>
        <rFont val="Arial"/>
        <family val="2"/>
      </rPr>
      <t xml:space="preserve">
------------------
Primärintervention
Diagnostik vor Primärintervention 
</t>
    </r>
    <r>
      <rPr>
        <b/>
        <sz val="8"/>
        <color theme="1"/>
        <rFont val="Arial"/>
        <family val="2"/>
      </rPr>
      <t xml:space="preserve">Prätherapeutisches T </t>
    </r>
  </si>
  <si>
    <r>
      <t xml:space="preserve">Präinterventioneller Zeitraum
Erstdiagnostik Primärtumor
</t>
    </r>
    <r>
      <rPr>
        <b/>
        <sz val="8"/>
        <color theme="1"/>
        <rFont val="Arial"/>
        <family val="2"/>
      </rPr>
      <t>Prätherapeutisches N</t>
    </r>
    <r>
      <rPr>
        <sz val="8"/>
        <color theme="1"/>
        <rFont val="Arial"/>
        <family val="2"/>
      </rPr>
      <t xml:space="preserve">
------------------
Primärintervention
Diagnostik vor Primärintervention 
</t>
    </r>
    <r>
      <rPr>
        <b/>
        <sz val="8"/>
        <color theme="1"/>
        <rFont val="Arial"/>
        <family val="2"/>
      </rPr>
      <t xml:space="preserve">Prätherapeutisches N </t>
    </r>
  </si>
  <si>
    <r>
      <t xml:space="preserve">Präinterventioneller Zeitraum
Erstdiagnostik Primärtumor
</t>
    </r>
    <r>
      <rPr>
        <b/>
        <sz val="8"/>
        <color theme="1"/>
        <rFont val="Arial"/>
        <family val="2"/>
      </rPr>
      <t>Prätherapeutisches M</t>
    </r>
    <r>
      <rPr>
        <sz val="8"/>
        <color theme="1"/>
        <rFont val="Arial"/>
        <family val="2"/>
      </rPr>
      <t xml:space="preserve">
------------------
Primärintervention
Diagnostik vor Primärintervention 
</t>
    </r>
    <r>
      <rPr>
        <b/>
        <sz val="8"/>
        <color theme="1"/>
        <rFont val="Arial"/>
        <family val="2"/>
      </rPr>
      <t>Prätherapeutisches M</t>
    </r>
  </si>
  <si>
    <r>
      <t xml:space="preserve">Präinterventioneller Zeitraum
Erstdiagnostik Primärtumor
</t>
    </r>
    <r>
      <rPr>
        <b/>
        <sz val="8"/>
        <color theme="1"/>
        <rFont val="Arial"/>
        <family val="2"/>
      </rPr>
      <t xml:space="preserve">Befundbericht Pathologie ist vollständig
------------------
</t>
    </r>
    <r>
      <rPr>
        <sz val="8"/>
        <color theme="1"/>
        <rFont val="Arial"/>
        <family val="2"/>
      </rPr>
      <t xml:space="preserve">Primärintervention
Diagnostik vor Primärintervention </t>
    </r>
    <r>
      <rPr>
        <b/>
        <sz val="8"/>
        <color theme="1"/>
        <rFont val="Arial"/>
        <family val="2"/>
      </rPr>
      <t xml:space="preserve">
Befundbericht Pathologie ist vollständig
</t>
    </r>
  </si>
  <si>
    <r>
      <t xml:space="preserve">Präinterventioneller Zeitraum
Erstdiagnostik Primärtumor
</t>
    </r>
    <r>
      <rPr>
        <b/>
        <sz val="8"/>
        <color indexed="8"/>
        <rFont val="Arial"/>
        <family val="2"/>
      </rPr>
      <t xml:space="preserve">Histologie
Gleason-Score Wert 1 
------------------
</t>
    </r>
    <r>
      <rPr>
        <sz val="8"/>
        <color indexed="8"/>
        <rFont val="Arial"/>
        <family val="2"/>
      </rPr>
      <t>Primärintervention
Diagnostik vor Primärintervention</t>
    </r>
    <r>
      <rPr>
        <b/>
        <sz val="8"/>
        <color indexed="8"/>
        <rFont val="Arial"/>
        <family val="2"/>
      </rPr>
      <t xml:space="preserve">
Gleason-Score Wert 1 </t>
    </r>
  </si>
  <si>
    <r>
      <t xml:space="preserve">Präinterventioneller Zeitraum
Erstdiagnostik Primärtumor
</t>
    </r>
    <r>
      <rPr>
        <b/>
        <sz val="8"/>
        <color indexed="8"/>
        <rFont val="Arial"/>
        <family val="2"/>
      </rPr>
      <t xml:space="preserve">Histologie
Gleason-Score Wert 2
------------------
</t>
    </r>
    <r>
      <rPr>
        <sz val="8"/>
        <color indexed="8"/>
        <rFont val="Arial"/>
        <family val="2"/>
      </rPr>
      <t>Primärintervention
Diagnostik vor Primärintervention</t>
    </r>
    <r>
      <rPr>
        <b/>
        <sz val="8"/>
        <color indexed="8"/>
        <rFont val="Arial"/>
        <family val="2"/>
      </rPr>
      <t xml:space="preserve">
Gleason-Score Wert 2</t>
    </r>
    <r>
      <rPr>
        <sz val="11"/>
        <color theme="1"/>
        <rFont val="Calibri"/>
        <family val="2"/>
        <scheme val="minor"/>
      </rPr>
      <t/>
    </r>
  </si>
  <si>
    <t>Active Surveillance</t>
  </si>
  <si>
    <r>
      <t xml:space="preserve">Patient
Strahlentherapie
</t>
    </r>
    <r>
      <rPr>
        <b/>
        <sz val="8"/>
        <color theme="1"/>
        <rFont val="Arial"/>
        <family val="2"/>
      </rPr>
      <t>ST_Stellung_OP</t>
    </r>
  </si>
  <si>
    <r>
      <t xml:space="preserve">Patient
Strahlentherapie
</t>
    </r>
    <r>
      <rPr>
        <b/>
        <sz val="8"/>
        <color theme="1"/>
        <rFont val="Arial"/>
        <family val="2"/>
      </rPr>
      <t>ST_Gesamtdosis</t>
    </r>
  </si>
  <si>
    <r>
      <t xml:space="preserve">Patient
Strahlentherapie
</t>
    </r>
    <r>
      <rPr>
        <b/>
        <sz val="8"/>
        <color theme="1"/>
        <rFont val="Arial"/>
        <family val="2"/>
      </rPr>
      <t>ST_Einzeldosis</t>
    </r>
  </si>
  <si>
    <t>Nummerisch</t>
  </si>
  <si>
    <t>O = ohne Bezug zu einer operativen Therapie
A = adjuvant
N = neoadjuvant
I = intraoperativ
S = sonstiges</t>
  </si>
  <si>
    <t>O = ohne Bezug zu einer operativenTherapie
A = adjuvant
N = neoadjuvant
I = intraoperativ
S = sonstiges</t>
  </si>
  <si>
    <t>P = perkutan (Teletherapie)
K = endokavitäre Kontakttherapie (Brachytherapie)
I = interstitielle Kontakttherapie (Brachytherapie)
M = metabolische Therapie (Radionuklide)
wenn P: zusätzliche Box
RC = Radiochemotherapie/Sensitizer: ja/nein
wenn K oder I: zusätzliche Box
HDR = high dose rate therapy
PDR = pulsed dose rate therapy
LDR = low dose rate therapy
wenn M
SIRT = Selektive Interne Radio-Therapie
PRRT = Peptid-Radio-Rezeptor-Therapie
S = Sonstiges</t>
  </si>
  <si>
    <t xml:space="preserve">N = nein
E = einseitig (wenn Unterscheidung rechts/links nicht bekannt)
R = rechts
L = links
B = beidseitig </t>
  </si>
  <si>
    <r>
      <t xml:space="preserve">Primärintervention
Perkutane Strahlentherapie 
</t>
    </r>
    <r>
      <rPr>
        <b/>
        <sz val="8"/>
        <rFont val="Arial"/>
        <family val="2"/>
      </rPr>
      <t>Therapiezeitpunkt</t>
    </r>
  </si>
  <si>
    <t xml:space="preserve">N = neoadjuvant
A = adjuvant
D = definitiv
 </t>
  </si>
  <si>
    <r>
      <t xml:space="preserve">Primärintervention
Perkutane Strahlentherapie 
</t>
    </r>
    <r>
      <rPr>
        <b/>
        <sz val="8"/>
        <rFont val="Arial"/>
        <family val="2"/>
      </rPr>
      <t>Gesamtdosis in Gray</t>
    </r>
  </si>
  <si>
    <t>numerisch</t>
  </si>
  <si>
    <r>
      <t xml:space="preserve">Primärintervention
Hormontherapie 
</t>
    </r>
    <r>
      <rPr>
        <b/>
        <sz val="8"/>
        <rFont val="Arial"/>
        <family val="2"/>
      </rPr>
      <t>Therapiezeitpunkt</t>
    </r>
  </si>
  <si>
    <t>N = neoadjuvant
A = adjuvant 
B = begleitend
D = definitiv (Alleinige Hormontherapie)</t>
  </si>
  <si>
    <t>M = männlich
W = weiblich
S= Sonstiges/ intersexuell
U = unbekannt</t>
  </si>
  <si>
    <t>Diagnose</t>
  </si>
  <si>
    <t>1 = klinisch ohne tumorspezifische Diagnostik
2 = klinisch: Klinische Diagnose vor dem Sterbedatum durchgeführt; (inkl. Diagostische Techniken)
4 = spezifische Tumormarker
5 = zytologisch: Untersuchung von Zellen aus primären Lokalisationen inklusive Flüssigkeitsaspirationen mittels Edoskopien oder Nadeln
6 = Histologie einer Metastase
7 = histologisch: Histologie des Primärtumors, histologische Untersuchung von Gewebe des Primärtumors (einschließlich aller Schnitttechniken und Knochenmarksbiopsien)</t>
  </si>
  <si>
    <t>OP</t>
  </si>
  <si>
    <t>K = kurativ
P = palliativ
S = sonstiges
X = Keine Angabe</t>
  </si>
  <si>
    <t>A = Abbruch wegen Nebenwirkungen
E = Reguläres Ende
V = Patient verweigert weitere Therapie
P = Abbruch wegen Progress
U = unbekannt
S = Abbruch aus sonstigen Gründen</t>
  </si>
  <si>
    <t>V = Vollremission (complete remission, CR)
T = Teilremission / mindestens 50% Rückgang des Tumors (partial remission, PR)
K = Keine Änderung (no change, NC) = stable disease
P = Progression
D = Divergentes Geschehen
B = Klinische Besserung des Zustandes, Kriterien für Teilremission jedoch nicht erfüllt (minimal response, MR)
R = Vollremission mit residualen Auffälligkeiten (CRr)
U = Beurteilung unmöglich
X = Fehlende Angabe</t>
  </si>
  <si>
    <t>K = Kein Tumor nachweisbar
T = Tumorreste (Residualtumor) P = Tumorreste Residualtumor Progress N = Tumorreste Residualtumor No Change
R = Lokalrezidiv
F = Fraglicher Befund
U = Unbekannt
X = Fehlende Angabe</t>
  </si>
  <si>
    <t xml:space="preserve">K = Keine Fernmetastasen nachweisbar
M = Verbliebene Fernmetastase(n)
R = Neu aufgetretene Fernmetastase(n) bzw. Metastasenrezidiv
T = Fernmetastasenl Residuen P = Fernmetastasen Progress N = Fernmetastasen No Change
F = Fraglicher Befund
U = Unbekannt
X = Fehlende Angabe
</t>
  </si>
  <si>
    <t>Tumorkonferenz</t>
  </si>
  <si>
    <t>praeth = prätherapeutisch (Festlegung der Gesamttherapiestrategie, z.B. neoadjuvant oder direkte Operation)
postop = postoperativ (Planung der postoperativen Therapie, z.B. zur Frage adjuvante Therapie)
postth = posttherapeutisch (manche Tumoren werden nicht operiert)</t>
  </si>
  <si>
    <t>1/n</t>
  </si>
  <si>
    <t>Patientenunabhängige Informationen</t>
  </si>
  <si>
    <t>&lt;InfoXML&gt;</t>
  </si>
  <si>
    <r>
      <t xml:space="preserve">Patientenunabhängige Informationen 
</t>
    </r>
    <r>
      <rPr>
        <b/>
        <sz val="8"/>
        <rFont val="Arial"/>
        <family val="2"/>
      </rPr>
      <t>Datum Generierung XML aus Tumordokumentationssystem</t>
    </r>
  </si>
  <si>
    <t xml:space="preserve">Vom Tumordokumentationshersteller bei Generierung automatisch zu befüllen. </t>
  </si>
  <si>
    <r>
      <t xml:space="preserve">Patientenunabhängige Informationen
</t>
    </r>
    <r>
      <rPr>
        <b/>
        <sz val="8"/>
        <rFont val="Arial"/>
        <family val="2"/>
      </rPr>
      <t>Name Tumordokumentationssystem</t>
    </r>
  </si>
  <si>
    <t>keine Einschränkung</t>
  </si>
  <si>
    <t>Vom Tumordokumentationshersteller bei Generierung automatisch zu befüllen.</t>
  </si>
  <si>
    <r>
      <t xml:space="preserve">Patientenunabhängige Informationen
</t>
    </r>
    <r>
      <rPr>
        <b/>
        <sz val="8"/>
        <rFont val="Arial"/>
        <family val="2"/>
      </rPr>
      <t>Versionsstand Tumordokumentationssystem</t>
    </r>
  </si>
  <si>
    <t>A</t>
  </si>
  <si>
    <t>Stammdaten</t>
  </si>
  <si>
    <r>
      <t xml:space="preserve">Stammdaten 
</t>
    </r>
    <r>
      <rPr>
        <b/>
        <sz val="8"/>
        <color indexed="8"/>
        <rFont val="Arial"/>
        <family val="2"/>
      </rPr>
      <t>Patienten-ID</t>
    </r>
  </si>
  <si>
    <t>keine Einschränkung
(interner Schlüssel)</t>
  </si>
  <si>
    <t>&lt;PatientID&gt;</t>
  </si>
  <si>
    <r>
      <t xml:space="preserve">Stammdaten 
</t>
    </r>
    <r>
      <rPr>
        <b/>
        <sz val="8"/>
        <color indexed="8"/>
        <rFont val="Arial"/>
        <family val="2"/>
      </rPr>
      <t>Geschlecht</t>
    </r>
  </si>
  <si>
    <t>M = männlich
X = unbekannt</t>
  </si>
  <si>
    <t>selbsterklärend</t>
  </si>
  <si>
    <t>B</t>
  </si>
  <si>
    <t>B1</t>
  </si>
  <si>
    <r>
      <t xml:space="preserve">Präinterventioneller Zeitraum
Erstdiagnostik Primärtumor
</t>
    </r>
    <r>
      <rPr>
        <b/>
        <sz val="8"/>
        <color theme="1"/>
        <rFont val="Arial"/>
        <family val="2"/>
      </rPr>
      <t>Diagnosesicherheit</t>
    </r>
  </si>
  <si>
    <t xml:space="preserve">NTS = nur Totenschein (0)
K = klinisch (1)
KD = klinische Diagnostik (2)
ST = spezifische Tumormarker (4)
Z = Zytologie (5)
HUM = Histologischer Untersuchung einer Metastase (6)
HUP = Histologische Untersuchung eines Primärtumors (7)
X = unbekannt (9)
</t>
  </si>
  <si>
    <r>
      <t xml:space="preserve">Präinterventioneller Zeitraum
Erstdiagnostik Primärtumor
</t>
    </r>
    <r>
      <rPr>
        <b/>
        <sz val="8"/>
        <color indexed="8"/>
        <rFont val="Arial"/>
        <family val="2"/>
      </rPr>
      <t>Tumordiagnose (ICD-10)</t>
    </r>
  </si>
  <si>
    <t>C61 | D07.5 | D40.0</t>
  </si>
  <si>
    <r>
      <t>Tumordiagnose nach ICD-10
C61:     Bösartige Neubildung der Prostata
D07.5</t>
    </r>
    <r>
      <rPr>
        <b/>
        <sz val="8"/>
        <rFont val="Arial"/>
        <family val="2"/>
      </rPr>
      <t>:</t>
    </r>
    <r>
      <rPr>
        <sz val="8"/>
        <rFont val="Arial"/>
        <family val="2"/>
      </rPr>
      <t xml:space="preserve">  Carcinoma in situ: Prostata (histologische Dignität: /2)
D40.0</t>
    </r>
    <r>
      <rPr>
        <b/>
        <sz val="8"/>
        <rFont val="Arial"/>
        <family val="2"/>
      </rPr>
      <t>:</t>
    </r>
    <r>
      <rPr>
        <sz val="8"/>
        <rFont val="Arial"/>
        <family val="2"/>
      </rPr>
      <t xml:space="preserve">  Unsichere Neubildung: Prostata (histologische Dignität: /1)</t>
    </r>
  </si>
  <si>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</si>
  <si>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</si>
  <si>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r>
      <t xml:space="preserve">Präinterventioneller Zeitraum
Erstdiagnostik Primärtumor
</t>
    </r>
    <r>
      <rPr>
        <b/>
        <sz val="8"/>
        <rFont val="Arial"/>
        <family val="2"/>
      </rPr>
      <t>Blasenkarzinom prätherapeutisch diagnostiziert?</t>
    </r>
  </si>
  <si>
    <t>C67</t>
  </si>
  <si>
    <r>
      <t xml:space="preserve">Präinterventioneller Zeitraum
Erstdiagnostik Primärtumor
</t>
    </r>
    <r>
      <rPr>
        <b/>
        <sz val="8"/>
        <color indexed="8"/>
        <rFont val="Arial"/>
        <family val="2"/>
      </rPr>
      <t>DKG-Patientenfragebogen
Datum</t>
    </r>
  </si>
  <si>
    <r>
      <t xml:space="preserve">Präinterventioneller Zeitraum
Erstdiagnostik Primärtumor
</t>
    </r>
    <r>
      <rPr>
        <b/>
        <sz val="8"/>
        <color indexed="8"/>
        <rFont val="Arial"/>
        <family val="2"/>
      </rPr>
      <t>DKG-Patientenfragebogen 
Kontinenz (ICIQ)</t>
    </r>
  </si>
  <si>
    <r>
      <t xml:space="preserve">Präinterventioneller Zeitraum
Erstdiagnostik Primärtumor
</t>
    </r>
    <r>
      <rPr>
        <b/>
        <sz val="8"/>
        <color indexed="8"/>
        <rFont val="Arial"/>
        <family val="2"/>
      </rPr>
      <t>DKG-Patientenfragebogen
Potenz (IIEF-5-Score)</t>
    </r>
  </si>
  <si>
    <r>
      <t xml:space="preserve">Präinterventioneller Zeitraum
Erstdiagnostik Primärtumor 
</t>
    </r>
    <r>
      <rPr>
        <b/>
        <sz val="8"/>
        <color indexed="8"/>
        <rFont val="Arial"/>
        <family val="2"/>
      </rPr>
      <t>DKG-Patientenfragebogen
Lebensqualität</t>
    </r>
  </si>
  <si>
    <r>
      <t xml:space="preserve">Präinterventioneller Zeitraum 
Erstdiagnostik Primärtumor
</t>
    </r>
    <r>
      <rPr>
        <b/>
        <sz val="8"/>
        <color indexed="8"/>
        <rFont val="Arial"/>
        <family val="2"/>
      </rPr>
      <t>DKG-Patientenfragebogen 
Gesundheitszustand</t>
    </r>
  </si>
  <si>
    <t>B2</t>
  </si>
  <si>
    <t>B3</t>
  </si>
  <si>
    <t>B4</t>
  </si>
  <si>
    <t>ZF = Zentrumsfall
KZF = kein Zentrumsfall</t>
  </si>
  <si>
    <t>URO = Urologie
STR = Strahlentherapie</t>
  </si>
  <si>
    <t>B5</t>
  </si>
  <si>
    <t>B6</t>
  </si>
  <si>
    <t>n</t>
  </si>
  <si>
    <t>C</t>
  </si>
  <si>
    <t>M0| M1| M1a | M1b | M1c | MX</t>
  </si>
  <si>
    <r>
      <t xml:space="preserve">Primärintervention
Operation 
</t>
    </r>
    <r>
      <rPr>
        <b/>
        <sz val="8"/>
        <color indexed="8"/>
        <rFont val="Arial"/>
        <family val="2"/>
      </rPr>
      <t>Datum</t>
    </r>
  </si>
  <si>
    <r>
      <t xml:space="preserve">Primärintervention
Operation
</t>
    </r>
    <r>
      <rPr>
        <b/>
        <sz val="8"/>
        <color indexed="8"/>
        <rFont val="Arial"/>
        <family val="2"/>
      </rPr>
      <t>OPS-Code</t>
    </r>
    <r>
      <rPr>
        <sz val="8"/>
        <color indexed="8"/>
        <rFont val="Arial"/>
        <family val="2"/>
      </rPr>
      <t xml:space="preserve">
</t>
    </r>
  </si>
  <si>
    <t>X-XXX.XX / X-XXX.X</t>
  </si>
  <si>
    <t xml:space="preserve">OP |OR | RT |RE | LT | LE
</t>
  </si>
  <si>
    <t xml:space="preserve">N = Nein
J = Ja
</t>
  </si>
  <si>
    <t xml:space="preserve">Diese Angabe ist mit "ja" zu dokumentieren, wenn postoperativ innerhalb 90 Tagen ein Revisionseingriff entweder operativ  oder interventionell (z.B. endoskopisch) aus folgenden Gründen erforderlich war: 
Nachblutung, Darmverletzung
oder wenn folgende Eingriffe notwendig waren: 
Endoskopische Behandlung von Anastomosenstrikturen, Lymphozelendrainage bei drohender Thrombose, Harnleiterverletzung u. sonstiges
</t>
  </si>
  <si>
    <t>Postoperative Histologie</t>
  </si>
  <si>
    <t>&lt;pT&gt;</t>
  </si>
  <si>
    <t>&lt;pN&gt;</t>
  </si>
  <si>
    <r>
      <t xml:space="preserve">Primärintervention
Postoperative Histologie 
</t>
    </r>
    <r>
      <rPr>
        <b/>
        <sz val="8"/>
        <color indexed="8"/>
        <rFont val="Arial"/>
        <family val="2"/>
      </rPr>
      <t>pathologisches TNM - pM</t>
    </r>
  </si>
  <si>
    <t>&lt;pM&gt;</t>
  </si>
  <si>
    <r>
      <t xml:space="preserve">Primärintervention
Postoperative Histologie 
</t>
    </r>
    <r>
      <rPr>
        <b/>
        <sz val="8"/>
        <rFont val="Arial"/>
        <family val="2"/>
      </rPr>
      <t>Anzahl der untersuchten Lymphknoten</t>
    </r>
  </si>
  <si>
    <r>
      <t xml:space="preserve">Primärintervention
Postoperative Histologie 
</t>
    </r>
    <r>
      <rPr>
        <b/>
        <sz val="8"/>
        <rFont val="Arial"/>
        <family val="2"/>
      </rPr>
      <t>Anzahl der maligne befallenen Lymphknoten</t>
    </r>
  </si>
  <si>
    <t>&lt;cM&gt;</t>
  </si>
  <si>
    <r>
      <t xml:space="preserve">Primärintervention
Perkutane Strahlentherapie 
</t>
    </r>
    <r>
      <rPr>
        <b/>
        <sz val="8"/>
        <rFont val="Arial"/>
        <family val="2"/>
      </rPr>
      <t>Therapieintention</t>
    </r>
  </si>
  <si>
    <t xml:space="preserve">K = Kurativ
P = Palliativ
</t>
  </si>
  <si>
    <r>
      <t xml:space="preserve">Primärintervention
Perkutane Strahlentherapie 
</t>
    </r>
    <r>
      <rPr>
        <b/>
        <sz val="8"/>
        <rFont val="Arial"/>
        <family val="2"/>
      </rPr>
      <t>Beginn</t>
    </r>
  </si>
  <si>
    <r>
      <t xml:space="preserve">Primärintervention
Perkutane Strahlentherapie 
</t>
    </r>
    <r>
      <rPr>
        <b/>
        <sz val="8"/>
        <rFont val="Arial"/>
        <family val="2"/>
      </rPr>
      <t>Ende</t>
    </r>
  </si>
  <si>
    <r>
      <t xml:space="preserve">Primärintervention
Perkutane Strahlentherapie 
</t>
    </r>
    <r>
      <rPr>
        <b/>
        <sz val="8"/>
        <rFont val="Arial"/>
        <family val="2"/>
      </rPr>
      <t>Grund der Beendigung der Strahlentherapie</t>
    </r>
  </si>
  <si>
    <t>VF = Patient verweigert die Fortführung der Therapie
E = Reguläres Ende
AN = Abbruch wegen Nebenwirkungen
S = Sonstige
X = unbekannt</t>
  </si>
  <si>
    <t>D</t>
  </si>
  <si>
    <t>D15</t>
  </si>
  <si>
    <t>E</t>
  </si>
  <si>
    <t>Follow-Up</t>
  </si>
  <si>
    <t>&lt;FollowUp&gt;</t>
  </si>
  <si>
    <r>
      <t xml:space="preserve">Follow-Up
</t>
    </r>
    <r>
      <rPr>
        <b/>
        <sz val="8"/>
        <color indexed="8"/>
        <rFont val="Arial"/>
        <family val="2"/>
      </rPr>
      <t>Datum</t>
    </r>
    <r>
      <rPr>
        <sz val="8"/>
        <color indexed="8"/>
        <rFont val="Arial"/>
        <family val="2"/>
      </rPr>
      <t xml:space="preserve">
</t>
    </r>
  </si>
  <si>
    <r>
      <t xml:space="preserve">Follow-Up
</t>
    </r>
    <r>
      <rPr>
        <b/>
        <sz val="8"/>
        <color indexed="8"/>
        <rFont val="Arial"/>
        <family val="2"/>
      </rPr>
      <t>Tumorstatus</t>
    </r>
  </si>
  <si>
    <t>TF = Tumorfrei
VR = Vollremission
TR = Teilremission
NC = No Change
P = Progression
X = unbekannt</t>
  </si>
  <si>
    <r>
      <t xml:space="preserve">Follow-Up
</t>
    </r>
    <r>
      <rPr>
        <b/>
        <sz val="8"/>
        <color indexed="8"/>
        <rFont val="Arial"/>
        <family val="2"/>
      </rPr>
      <t>PSA-Wert</t>
    </r>
  </si>
  <si>
    <r>
      <t xml:space="preserve">Follow-Up
</t>
    </r>
    <r>
      <rPr>
        <b/>
        <sz val="8"/>
        <color indexed="8"/>
        <rFont val="Arial"/>
        <family val="2"/>
      </rPr>
      <t>Diagnose eines Lokalrezidivs</t>
    </r>
    <r>
      <rPr>
        <sz val="8"/>
        <color indexed="8"/>
        <rFont val="Arial"/>
        <family val="2"/>
      </rPr>
      <t xml:space="preserve">
</t>
    </r>
  </si>
  <si>
    <r>
      <t xml:space="preserve">Follow-Up
</t>
    </r>
    <r>
      <rPr>
        <b/>
        <sz val="8"/>
        <color indexed="8"/>
        <rFont val="Arial"/>
        <family val="2"/>
      </rPr>
      <t xml:space="preserve">Diagnose einer Fernmetastasierung </t>
    </r>
  </si>
  <si>
    <r>
      <t xml:space="preserve">Follow-Up
</t>
    </r>
    <r>
      <rPr>
        <b/>
        <sz val="8"/>
        <color indexed="8"/>
        <rFont val="Arial"/>
        <family val="2"/>
      </rPr>
      <t xml:space="preserve">Zweittumor: Invasive Neubildung einer anderen Art </t>
    </r>
  </si>
  <si>
    <t>Nummer</t>
  </si>
  <si>
    <t>Nicht vorhanden</t>
  </si>
  <si>
    <t>Wird im Datensatz nicht benötigt</t>
  </si>
  <si>
    <t>Wird im Datensatz nicht benötigt. Die Zuordnung der Patientinnen erfolgt über den vollständigen Namen und Adresse</t>
  </si>
  <si>
    <r>
      <t xml:space="preserve">Patient 
Patienten Stammdaten 
Adresse </t>
    </r>
    <r>
      <rPr>
        <b/>
        <sz val="8"/>
        <color theme="1"/>
        <rFont val="Arial"/>
        <family val="2"/>
      </rPr>
      <t xml:space="preserve"> 
Patienten_Land</t>
    </r>
  </si>
  <si>
    <t>Länderkennung nach ISO-3</t>
  </si>
  <si>
    <t>1:1</t>
  </si>
  <si>
    <t>Wird in der XML-OncoBox nicht benötigt</t>
  </si>
  <si>
    <r>
      <t xml:space="preserve">Patient 
Patienten Stammdaten 
</t>
    </r>
    <r>
      <rPr>
        <b/>
        <sz val="8"/>
        <color theme="1"/>
        <rFont val="Arial"/>
        <family val="2"/>
      </rPr>
      <t>Patient_Geburtsdatum</t>
    </r>
  </si>
  <si>
    <t>Ähnlich (weniger)</t>
  </si>
  <si>
    <t>Das genaue Geburtsdatum des Patienten ist angegeben</t>
  </si>
  <si>
    <r>
      <t xml:space="preserve">Stammdaten
</t>
    </r>
    <r>
      <rPr>
        <b/>
        <sz val="8"/>
        <color theme="1"/>
        <rFont val="Arial"/>
        <family val="2"/>
      </rPr>
      <t>Geburtsdatum Jahr</t>
    </r>
    <r>
      <rPr>
        <sz val="8"/>
        <color theme="1"/>
        <rFont val="Arial"/>
        <family val="2"/>
      </rPr>
      <t xml:space="preserve">
Stammdaten
</t>
    </r>
    <r>
      <rPr>
        <b/>
        <sz val="8"/>
        <color theme="1"/>
        <rFont val="Arial"/>
        <family val="2"/>
      </rPr>
      <t>Geburtsdatum Monat</t>
    </r>
    <r>
      <rPr>
        <sz val="8"/>
        <color theme="1"/>
        <rFont val="Arial"/>
        <family val="2"/>
      </rPr>
      <t xml:space="preserve">
Stammdaten
</t>
    </r>
    <r>
      <rPr>
        <b/>
        <sz val="8"/>
        <color theme="1"/>
        <rFont val="Arial"/>
        <family val="2"/>
      </rPr>
      <t>Geburtsdatum Tag</t>
    </r>
  </si>
  <si>
    <r>
      <t xml:space="preserve">Patient 
Patienten Stammdaten 
</t>
    </r>
    <r>
      <rPr>
        <b/>
        <sz val="8"/>
        <color theme="1"/>
        <rFont val="Arial"/>
        <family val="2"/>
      </rPr>
      <t>Patienten_Geschlecht</t>
    </r>
  </si>
  <si>
    <t>M = männlich
U = unbekannt</t>
  </si>
  <si>
    <r>
      <t xml:space="preserve">Patient
Diagnose
</t>
    </r>
    <r>
      <rPr>
        <b/>
        <sz val="8"/>
        <color theme="1"/>
        <rFont val="Arial"/>
        <family val="2"/>
      </rPr>
      <t>Tumor_Diagnosedatum</t>
    </r>
  </si>
  <si>
    <t>Wird im Datensatz nicht benötigt, für jeden Tumor wird ein neuer Ast angelegt</t>
  </si>
  <si>
    <r>
      <t xml:space="preserve">Präinterventioneller Zeitraum 
Patient unter Beobachtung
</t>
    </r>
    <r>
      <rPr>
        <b/>
        <sz val="8"/>
        <rFont val="Arial"/>
        <family val="2"/>
      </rPr>
      <t xml:space="preserve">Zentrumspatient ja / nein 
</t>
    </r>
    <r>
      <rPr>
        <sz val="8"/>
        <rFont val="Arial"/>
        <family val="2"/>
      </rPr>
      <t xml:space="preserve">Primärintervention
Patient in Primärtherapie </t>
    </r>
    <r>
      <rPr>
        <b/>
        <sz val="8"/>
        <rFont val="Arial"/>
        <family val="2"/>
      </rPr>
      <t xml:space="preserve">
Zentrumspatient ja / nein bei Primärintervention</t>
    </r>
  </si>
  <si>
    <t>Abgleich</t>
  </si>
  <si>
    <t>Ähnlich (genauer)</t>
  </si>
  <si>
    <t>Fallinformationen</t>
  </si>
  <si>
    <r>
      <t xml:space="preserve">Organspezifisches Modul
</t>
    </r>
    <r>
      <rPr>
        <b/>
        <sz val="8"/>
        <color theme="1"/>
        <rFont val="Arial"/>
        <family val="2"/>
      </rPr>
      <t>PSA-Wert</t>
    </r>
  </si>
  <si>
    <r>
      <t xml:space="preserve">Organspezifisches Modul
</t>
    </r>
    <r>
      <rPr>
        <b/>
        <sz val="8"/>
        <color indexed="8"/>
        <rFont val="Arial"/>
        <family val="2"/>
      </rPr>
      <t>Anzahl der Stanzen</t>
    </r>
  </si>
  <si>
    <r>
      <t xml:space="preserve">Organspezifisches Modul
</t>
    </r>
    <r>
      <rPr>
        <b/>
        <sz val="8"/>
        <color indexed="8"/>
        <rFont val="Arial"/>
        <family val="2"/>
      </rPr>
      <t>Anzahl der positiven Stanzen</t>
    </r>
  </si>
  <si>
    <t>natürliche Zahl</t>
  </si>
  <si>
    <t>numerisch in Prozent (XX,X)</t>
  </si>
  <si>
    <r>
      <t xml:space="preserve">Organspezifisches Modul
</t>
    </r>
    <r>
      <rPr>
        <b/>
        <sz val="8"/>
        <color indexed="8"/>
        <rFont val="Arial"/>
        <family val="2"/>
      </rPr>
      <t>Maximaler Ca-Befall Stanze</t>
    </r>
  </si>
  <si>
    <t>natürliche Zahl in %</t>
  </si>
  <si>
    <r>
      <t xml:space="preserve">Organspezifisches Modul
</t>
    </r>
    <r>
      <rPr>
        <b/>
        <sz val="8"/>
        <color indexed="8"/>
        <rFont val="Arial"/>
        <family val="2"/>
      </rPr>
      <t>Gleason-Score</t>
    </r>
  </si>
  <si>
    <t>N + M (N, M zwischen 1-5)</t>
  </si>
  <si>
    <r>
      <t xml:space="preserve">Patient
Diagnose
</t>
    </r>
    <r>
      <rPr>
        <b/>
        <sz val="8"/>
        <color theme="1"/>
        <rFont val="Arial"/>
        <family val="2"/>
      </rPr>
      <t>Tumor_Diagnosesicherung</t>
    </r>
  </si>
  <si>
    <t xml:space="preserve">Datum wann dieser Fall in der Tumorkonferenz vorgestellt wurde bzw. ein interdisziplinärer Fallplan für diesen Fall festgelegt wurde.
</t>
  </si>
  <si>
    <r>
      <t xml:space="preserve">Patient
Tumorkonferenz
</t>
    </r>
    <r>
      <rPr>
        <b/>
        <sz val="8"/>
        <color theme="1"/>
        <rFont val="Arial"/>
        <family val="2"/>
      </rPr>
      <t>Tumorkonferenz_Datum</t>
    </r>
  </si>
  <si>
    <r>
      <t xml:space="preserve">Patient
Tumorkonferenz
</t>
    </r>
    <r>
      <rPr>
        <b/>
        <sz val="8"/>
        <color theme="1"/>
        <rFont val="Arial"/>
        <family val="2"/>
      </rPr>
      <t>Tumorkonferenz_Typ</t>
    </r>
  </si>
  <si>
    <r>
      <t>Präinterventioneller Zeitraum 
Patient unter Beobachtung</t>
    </r>
    <r>
      <rPr>
        <b/>
        <sz val="8"/>
        <color indexed="8"/>
        <rFont val="Arial"/>
        <family val="2"/>
      </rPr>
      <t xml:space="preserve">
Datum Vorstellung im Zentrum 
</t>
    </r>
    <r>
      <rPr>
        <sz val="8"/>
        <color indexed="8"/>
        <rFont val="Arial"/>
        <family val="2"/>
      </rPr>
      <t>Primärintervention
Patient in Primärtherapie</t>
    </r>
    <r>
      <rPr>
        <b/>
        <sz val="8"/>
        <color indexed="8"/>
        <rFont val="Arial"/>
        <family val="2"/>
      </rPr>
      <t xml:space="preserve">
Datum Vorstellung im Zentrum </t>
    </r>
  </si>
  <si>
    <r>
      <t xml:space="preserve">Präinterventioneller Zeitraum 
Patient unter Beobachtung
</t>
    </r>
    <r>
      <rPr>
        <b/>
        <sz val="8"/>
        <color indexed="8"/>
        <rFont val="Arial"/>
        <family val="2"/>
      </rPr>
      <t xml:space="preserve">Patient in Zentrum eingebracht über Leistungserbringer
</t>
    </r>
    <r>
      <rPr>
        <sz val="8"/>
        <color indexed="8"/>
        <rFont val="Arial"/>
        <family val="2"/>
      </rPr>
      <t>Primärintervention
Patient in Primärtherapie</t>
    </r>
    <r>
      <rPr>
        <b/>
        <sz val="8"/>
        <color indexed="8"/>
        <rFont val="Arial"/>
        <family val="2"/>
      </rPr>
      <t xml:space="preserve">
Prätherapeutische Fallbesprechung 
Vorstellung über Leistungserbringer</t>
    </r>
  </si>
  <si>
    <t>Wird in der OncoBox über die Struktur festgelegt</t>
  </si>
  <si>
    <t xml:space="preserve">Operation </t>
  </si>
  <si>
    <t>Gibt die Art der Operation an</t>
  </si>
  <si>
    <r>
      <t xml:space="preserve">Patient
Operation
</t>
    </r>
    <r>
      <rPr>
        <b/>
        <sz val="8"/>
        <color theme="1"/>
        <rFont val="Arial"/>
        <family val="2"/>
      </rPr>
      <t>OP_OPS</t>
    </r>
    <r>
      <rPr>
        <sz val="8"/>
        <color theme="1"/>
        <rFont val="Arial"/>
        <family val="2"/>
      </rPr>
      <t xml:space="preserve">
</t>
    </r>
  </si>
  <si>
    <t>Im Datensatz wird über die OPS-Codes die Art der OP abgefragt</t>
  </si>
  <si>
    <r>
      <t xml:space="preserve">Patient
Operation
</t>
    </r>
    <r>
      <rPr>
        <b/>
        <sz val="8"/>
        <color theme="1"/>
        <rFont val="Arial"/>
        <family val="2"/>
      </rPr>
      <t>Datum</t>
    </r>
    <r>
      <rPr>
        <sz val="8"/>
        <color theme="1"/>
        <rFont val="Arial"/>
        <family val="2"/>
      </rPr>
      <t xml:space="preserve">
</t>
    </r>
  </si>
  <si>
    <t>Es ist bei jeder Op möglich ein Datum anzugeben. Über die OPS-Codes ist die Art der Op dargestellt</t>
  </si>
  <si>
    <r>
      <t xml:space="preserve">Primärintervention
Operation
</t>
    </r>
    <r>
      <rPr>
        <b/>
        <sz val="8"/>
        <rFont val="Arial"/>
        <family val="2"/>
      </rPr>
      <t>Verfahren</t>
    </r>
  </si>
  <si>
    <r>
      <t xml:space="preserve">Primärintervention
Operation
</t>
    </r>
    <r>
      <rPr>
        <b/>
        <sz val="8"/>
        <rFont val="Arial"/>
        <family val="2"/>
      </rPr>
      <t>Nervenerhaltende Operation</t>
    </r>
  </si>
  <si>
    <t>Operationsverlauf</t>
  </si>
  <si>
    <r>
      <t>Operationsverlauf</t>
    </r>
    <r>
      <rPr>
        <b/>
        <sz val="8"/>
        <rFont val="Arial"/>
        <family val="2"/>
      </rPr>
      <t xml:space="preserve">
Revisionseingriff</t>
    </r>
  </si>
  <si>
    <t>NX | N0 | N1 | N+</t>
  </si>
  <si>
    <r>
      <t xml:space="preserve">Postoperative Histologie 
</t>
    </r>
    <r>
      <rPr>
        <b/>
        <sz val="8"/>
        <rFont val="Arial"/>
        <family val="2"/>
      </rPr>
      <t>Postoperativ Status 
Residualtumor (Lokale Radikalität)</t>
    </r>
  </si>
  <si>
    <t>R0 = kein Residualtumor
R1 = Mikroskopischer Residualtumor
R2 = Makroskopischer Residualtumor
RX = Vorhandensein von Residualtumor kann nicht beurteilt werden</t>
  </si>
  <si>
    <r>
      <t xml:space="preserve">Patient
Diagnose
</t>
    </r>
    <r>
      <rPr>
        <b/>
        <sz val="8"/>
        <rFont val="Arial"/>
        <family val="2"/>
      </rPr>
      <t>Primärtumor_ICD_Code</t>
    </r>
  </si>
  <si>
    <r>
      <t xml:space="preserve">Patient
Operation
</t>
    </r>
    <r>
      <rPr>
        <b/>
        <sz val="8"/>
        <color indexed="8"/>
        <rFont val="Arial"/>
        <family val="2"/>
      </rPr>
      <t>TNM_M</t>
    </r>
  </si>
  <si>
    <t>Art der Strahlentherapie</t>
  </si>
  <si>
    <t>Wird über die Struktur festgelegt</t>
  </si>
  <si>
    <r>
      <t xml:space="preserve">Patient
Strahlentherapie
Bestrahlung
</t>
    </r>
    <r>
      <rPr>
        <b/>
        <sz val="8"/>
        <color theme="1"/>
        <rFont val="Arial"/>
        <family val="2"/>
      </rPr>
      <t>ST_Beginn_Datum</t>
    </r>
  </si>
  <si>
    <r>
      <t xml:space="preserve">Patient
Strahlentherapie
Bestrahlung
</t>
    </r>
    <r>
      <rPr>
        <b/>
        <sz val="8"/>
        <color theme="1"/>
        <rFont val="Arial"/>
        <family val="2"/>
      </rPr>
      <t>ST_Ende_Datum</t>
    </r>
  </si>
  <si>
    <r>
      <t xml:space="preserve">Patient
Strahlentherapie
Bestrahlung
</t>
    </r>
    <r>
      <rPr>
        <b/>
        <sz val="8"/>
        <color theme="1"/>
        <rFont val="Arial"/>
        <family val="2"/>
      </rPr>
      <t>ST_Applikationsart</t>
    </r>
  </si>
  <si>
    <t xml:space="preserve">P = perkutan (Teletherapie)
HDR = high dose rate therapy
LDR = low dose rate therapy
</t>
  </si>
  <si>
    <t>I | II | III | IV | V</t>
  </si>
  <si>
    <r>
      <t xml:space="preserve">Patient
Systemische Therapie
</t>
    </r>
    <r>
      <rPr>
        <b/>
        <sz val="8"/>
        <color theme="1"/>
        <rFont val="Arial"/>
        <family val="2"/>
      </rPr>
      <t>SYST_Therapieart</t>
    </r>
  </si>
  <si>
    <r>
      <t xml:space="preserve">Patient
Systemische Therapie
</t>
    </r>
    <r>
      <rPr>
        <b/>
        <sz val="8"/>
        <color theme="1"/>
        <rFont val="Arial"/>
        <family val="2"/>
      </rPr>
      <t>SYST_Stellung_operative_Therapie</t>
    </r>
  </si>
  <si>
    <t>Bezug der Therapie zur Operation</t>
  </si>
  <si>
    <r>
      <t xml:space="preserve">Präinterventioneller Zeitraum 
Patient unter Beobachtung
</t>
    </r>
    <r>
      <rPr>
        <b/>
        <sz val="8"/>
        <color indexed="8"/>
        <rFont val="Arial"/>
        <family val="2"/>
      </rPr>
      <t xml:space="preserve">Therapiestrategie
</t>
    </r>
    <r>
      <rPr>
        <sz val="8"/>
        <color indexed="8"/>
        <rFont val="Arial"/>
        <family val="2"/>
      </rPr>
      <t xml:space="preserve">Primärintervention
Hormontherapie </t>
    </r>
    <r>
      <rPr>
        <b/>
        <sz val="8"/>
        <color indexed="8"/>
        <rFont val="Arial"/>
        <family val="2"/>
      </rPr>
      <t xml:space="preserve">
Beginn / Datum OP</t>
    </r>
  </si>
  <si>
    <r>
      <t>AS = Active Surveillance
WW = Watchful Waiting
yyyy-mm-dd</t>
    </r>
    <r>
      <rPr>
        <sz val="8"/>
        <color indexed="10"/>
        <rFont val="Arial"/>
        <family val="2"/>
      </rPr>
      <t xml:space="preserve">
</t>
    </r>
  </si>
  <si>
    <r>
      <t xml:space="preserve">Prozess
</t>
    </r>
    <r>
      <rPr>
        <b/>
        <sz val="8"/>
        <color indexed="8"/>
        <rFont val="Arial"/>
        <family val="2"/>
      </rPr>
      <t>Datum Patient in Studie eingebracht</t>
    </r>
  </si>
  <si>
    <r>
      <t xml:space="preserve">Prozess
</t>
    </r>
    <r>
      <rPr>
        <b/>
        <sz val="8"/>
        <color indexed="8"/>
        <rFont val="Arial"/>
        <family val="2"/>
      </rPr>
      <t>Psychoonkologische Betreuung</t>
    </r>
  </si>
  <si>
    <r>
      <t xml:space="preserve">Prozess 
</t>
    </r>
    <r>
      <rPr>
        <b/>
        <sz val="8"/>
        <color indexed="8"/>
        <rFont val="Arial"/>
        <family val="2"/>
      </rPr>
      <t>Beratung Sozialdienst</t>
    </r>
  </si>
  <si>
    <r>
      <t xml:space="preserve">Patient
Systemische Therapie
</t>
    </r>
    <r>
      <rPr>
        <b/>
        <sz val="8"/>
        <color theme="1"/>
        <rFont val="Arial"/>
        <family val="2"/>
      </rPr>
      <t>SYST_Beginn_Datum</t>
    </r>
  </si>
  <si>
    <r>
      <t xml:space="preserve">Patient
Systemische Therapie
</t>
    </r>
    <r>
      <rPr>
        <b/>
        <sz val="8"/>
        <color theme="1"/>
        <rFont val="Arial"/>
        <family val="2"/>
      </rPr>
      <t>SYST_Ende_Datum</t>
    </r>
  </si>
  <si>
    <r>
      <t xml:space="preserve">Patient
Verlauf
</t>
    </r>
    <r>
      <rPr>
        <b/>
        <sz val="8"/>
        <color theme="1"/>
        <rFont val="Arial"/>
        <family val="2"/>
      </rPr>
      <t>Untersuchungsdatum_Verlauf</t>
    </r>
  </si>
  <si>
    <t>Im Datensatz gibt es kein Feld mit dem Vitalstatus. Nur ein Feld für das Sterbedatum ist vorhanden.</t>
  </si>
  <si>
    <r>
      <t xml:space="preserve">Patient
Verlauf
</t>
    </r>
    <r>
      <rPr>
        <b/>
        <sz val="8"/>
        <color theme="1"/>
        <rFont val="Arial"/>
        <family val="2"/>
      </rPr>
      <t>Verlauf_Lokaler_Tumorstatus</t>
    </r>
  </si>
  <si>
    <r>
      <t xml:space="preserve">Patient
Verlauf
</t>
    </r>
    <r>
      <rPr>
        <b/>
        <sz val="8"/>
        <color theme="1"/>
        <rFont val="Arial"/>
        <family val="2"/>
      </rPr>
      <t>Verlauf_Tumorstatus_Fernmetastasen</t>
    </r>
  </si>
  <si>
    <r>
      <t xml:space="preserve">Patient
Verlauf
</t>
    </r>
    <r>
      <rPr>
        <b/>
        <sz val="8"/>
        <color theme="1"/>
        <rFont val="Arial"/>
        <family val="2"/>
      </rPr>
      <t>Gesamtbeurteilung_Tumorstatus</t>
    </r>
  </si>
  <si>
    <t>Wird im Datensatz nicht benötigt, es wird bei einem neuen Tumor ein neuer Fall angelegt</t>
  </si>
  <si>
    <r>
      <rPr>
        <b/>
        <sz val="8"/>
        <rFont val="Arial"/>
        <family val="2"/>
      </rPr>
      <t xml:space="preserve">Definition biochemisches Rezidiv : </t>
    </r>
    <r>
      <rPr>
        <sz val="8"/>
        <rFont val="Arial"/>
        <family val="2"/>
      </rPr>
      <t xml:space="preserve">
 a. Nach radikaler Prostatektomie ein in mind. zwei Messungen (Abstand 2 Wo.) bestätigter PSA-Wert auf &gt; 0,2 ng/ml
 b. Nach alleiniger Strahlentherapie ein in mind. zwei Messungen (Abstand 2-3 Mo.) bestätigter PSA-Anstieg von &gt; 2 ng/ml über den postinterventionellen PSA-Nadir.
</t>
    </r>
  </si>
  <si>
    <r>
      <t xml:space="preserve">Stammdaten 
</t>
    </r>
    <r>
      <rPr>
        <b/>
        <sz val="8"/>
        <rFont val="Arial"/>
        <family val="2"/>
      </rPr>
      <t>Patienten-ID</t>
    </r>
  </si>
  <si>
    <r>
      <t xml:space="preserve">Stammdaten
</t>
    </r>
    <r>
      <rPr>
        <b/>
        <sz val="8"/>
        <rFont val="Arial"/>
        <family val="2"/>
      </rPr>
      <t>Patienten-Länderkennung</t>
    </r>
  </si>
  <si>
    <r>
      <t xml:space="preserve">Stammdaten 
</t>
    </r>
    <r>
      <rPr>
        <b/>
        <sz val="8"/>
        <rFont val="Arial"/>
        <family val="2"/>
      </rPr>
      <t>Geschlecht</t>
    </r>
  </si>
  <si>
    <t>Abgleich ICHOM</t>
  </si>
  <si>
    <r>
      <t xml:space="preserve">Patient
Strahlentherapie
</t>
    </r>
    <r>
      <rPr>
        <b/>
        <sz val="8"/>
        <color theme="1"/>
        <rFont val="Arial"/>
        <family val="2"/>
      </rPr>
      <t>ST_Intention</t>
    </r>
  </si>
  <si>
    <t>Gesamt</t>
  </si>
  <si>
    <t xml:space="preserve">Aktuelles Land des (Haupt-)Wohnortes des Patienten. Dies wird zur eindeutigen Zuordnung der Patienten zu einer Region (mittels der Postleitzahl) benötigt. Je nach Land unterscheidet sich die Struktur der Postleitzahl. </t>
  </si>
  <si>
    <r>
      <t xml:space="preserve">Stammdaten
</t>
    </r>
    <r>
      <rPr>
        <b/>
        <sz val="8"/>
        <rFont val="Arial"/>
        <family val="2"/>
      </rPr>
      <t>Geburtsdatum</t>
    </r>
  </si>
  <si>
    <t>General Information</t>
  </si>
  <si>
    <t>Basic Information</t>
  </si>
  <si>
    <r>
      <t xml:space="preserve">Basic Information
</t>
    </r>
    <r>
      <rPr>
        <b/>
        <sz val="8"/>
        <rFont val="Arial"/>
        <family val="2"/>
      </rPr>
      <t>Patient-ID</t>
    </r>
  </si>
  <si>
    <r>
      <t xml:space="preserve">Basic Information
</t>
    </r>
    <r>
      <rPr>
        <b/>
        <sz val="8"/>
        <rFont val="Arial"/>
        <family val="2"/>
      </rPr>
      <t>Patient country code</t>
    </r>
  </si>
  <si>
    <r>
      <t xml:space="preserve">Basic Information
</t>
    </r>
    <r>
      <rPr>
        <b/>
        <sz val="8"/>
        <rFont val="Arial"/>
        <family val="2"/>
      </rPr>
      <t>Date of birth</t>
    </r>
  </si>
  <si>
    <r>
      <t xml:space="preserve">Basic Information
</t>
    </r>
    <r>
      <rPr>
        <b/>
        <sz val="8"/>
        <rFont val="Arial"/>
        <family val="2"/>
      </rPr>
      <t>Gender</t>
    </r>
  </si>
  <si>
    <r>
      <t xml:space="preserve">General Information
</t>
    </r>
    <r>
      <rPr>
        <b/>
        <sz val="8"/>
        <rFont val="Arial"/>
        <family val="2"/>
      </rPr>
      <t>Date generation XML</t>
    </r>
  </si>
  <si>
    <t>No Restrictions</t>
  </si>
  <si>
    <t>M = male
U = unknown</t>
  </si>
  <si>
    <t>Länderkennung nach ISO-3
z.b. DEU = Deutschland, SWE = Schweden,  USA = Vereinigte Staaten</t>
  </si>
  <si>
    <t>Country code (ISO-3)
e.g. DEU = Germany, SWE = Sweden, USA = the United States</t>
  </si>
  <si>
    <t>Case Information</t>
  </si>
  <si>
    <t xml:space="preserve">Y = Ja
N = Nein
</t>
  </si>
  <si>
    <t xml:space="preserve">Y = Yes
N = No
</t>
  </si>
  <si>
    <t>Es müssen alle Komorbitäten des Patienten angegeben werden. Falls ein Patient mehrere Komorbitäten hat, kann dieses Feld n mal angelegt werden</t>
  </si>
  <si>
    <t>self-explanatory</t>
  </si>
  <si>
    <r>
      <t xml:space="preserve">General Information
</t>
    </r>
    <r>
      <rPr>
        <b/>
        <sz val="8"/>
        <rFont val="Arial"/>
        <family val="2"/>
      </rPr>
      <t>Name tumour documentation software</t>
    </r>
  </si>
  <si>
    <r>
      <t xml:space="preserve">General Information
</t>
    </r>
    <r>
      <rPr>
        <b/>
        <sz val="8"/>
        <rFont val="Arial"/>
        <family val="2"/>
      </rPr>
      <t>Version tumour documentation software</t>
    </r>
  </si>
  <si>
    <t>CC =Center-case
NCC = no center-case (e.g. Second opinion)</t>
  </si>
  <si>
    <t>Diagnosis</t>
  </si>
  <si>
    <r>
      <t>International Classification of Diseases
C61:     Malignant neoplasm of prostate
D07.5</t>
    </r>
    <r>
      <rPr>
        <b/>
        <sz val="8"/>
        <rFont val="Arial"/>
        <family val="2"/>
      </rPr>
      <t xml:space="preserve">: </t>
    </r>
    <r>
      <rPr>
        <sz val="8"/>
        <rFont val="Arial"/>
        <family val="2"/>
      </rPr>
      <t>Carcinoma in situ: Prostate  
D40.0</t>
    </r>
    <r>
      <rPr>
        <b/>
        <sz val="8"/>
        <rFont val="Arial"/>
        <family val="2"/>
      </rPr>
      <t>:</t>
    </r>
    <r>
      <rPr>
        <sz val="8"/>
        <rFont val="Arial"/>
        <family val="2"/>
      </rPr>
      <t xml:space="preserve">  Neoplasm of uncertain or unknown behaviour: Prostate </t>
    </r>
  </si>
  <si>
    <t>Indicate the clinical stage (per AJCC 7th) - cM category</t>
  </si>
  <si>
    <t>number</t>
  </si>
  <si>
    <t>Indicate the greatest percentage involvement from biopsy results - greatest percentage involvement of any core</t>
  </si>
  <si>
    <t xml:space="preserve">Highest primary Gleason score
</t>
  </si>
  <si>
    <t xml:space="preserve">Highest secondary Gleason score
</t>
  </si>
  <si>
    <t xml:space="preserve">number </t>
  </si>
  <si>
    <t>Tumour board</t>
  </si>
  <si>
    <r>
      <t xml:space="preserve">Zu welchem Zeitpunkt die Tumorkonferenz stattgefunden hat.
</t>
    </r>
    <r>
      <rPr>
        <sz val="8"/>
        <rFont val="Arial"/>
        <family val="2"/>
      </rPr>
      <t>Ist die Tumorkonferenz ohne Bezug zur laufenden Therapie, so ist hier ein G (allgemeine Fallbesprechung) anzugeben.</t>
    </r>
  </si>
  <si>
    <t>Datum der Operation</t>
  </si>
  <si>
    <t>Surgery</t>
  </si>
  <si>
    <t>Indicate the type of surgery</t>
  </si>
  <si>
    <t>Surgery course</t>
  </si>
  <si>
    <t>Postoperative histology</t>
  </si>
  <si>
    <t>Radiotherapy</t>
  </si>
  <si>
    <t>Indicate the type of radiotherapy</t>
  </si>
  <si>
    <t>Date when radiotherapy finished</t>
  </si>
  <si>
    <t>N = Nein
Y = Ja
U = unbekannt</t>
  </si>
  <si>
    <t xml:space="preserve">N = Nein
Y = Ja
U = unbekannt
</t>
  </si>
  <si>
    <t xml:space="preserve">N = No
Y = Yes
U = Unknown
</t>
  </si>
  <si>
    <t>Follow-up</t>
  </si>
  <si>
    <t>CR = Vollremission (complete remission, CR)
PR = Teilremission (partial remission, PR)
NC = Keine Änderung (no change, NC) = stable disease
P = Progression
U = Fehlende Angabe/Unbekannt</t>
  </si>
  <si>
    <t xml:space="preserve">N = No
Y = Yes
U = unknown
</t>
  </si>
  <si>
    <t xml:space="preserve">N = Nein
Y = Ja
U = unbekannt
</t>
  </si>
  <si>
    <t>in ng/mL</t>
  </si>
  <si>
    <r>
      <t>pre = prätherapeutisch (Festlegung der Gesamttherapiestrategie, z.B. neoadjuvant oder direkte Operation)
post = postoperativ (Planung der postoperativen Therapie, z.B. zur Frage adjuvante Therapie)</t>
    </r>
    <r>
      <rPr>
        <strike/>
        <sz val="8"/>
        <rFont val="Arial"/>
        <family val="2"/>
      </rPr>
      <t xml:space="preserve">
</t>
    </r>
    <r>
      <rPr>
        <sz val="8"/>
        <rFont val="Arial"/>
        <family val="2"/>
      </rPr>
      <t>G = allgemeine Fallbesprechung unabhängig von der aktuellen Therapie</t>
    </r>
  </si>
  <si>
    <t>Indicate which health care provider introduced the patient into tumour board</t>
  </si>
  <si>
    <t>Zufallsbefund des Prostatakarzinoms bei einem vorliegenden Blasenkarzinom nach Radikaler Zystopros-tatektomie</t>
  </si>
  <si>
    <t>Incidental finding based on bladder cancer in the course of radical cystectomy</t>
  </si>
  <si>
    <t>N = no evidence of disease
R = local recurrence
U = unknown</t>
  </si>
  <si>
    <t>N = Kein Tumor nachweisbar bzw. keine weitere Untersuchung des Tumorstatus da kein Verdacht auf ein Rezidiv besteht
R = Lokalrezidiv
U = Fehlende Angabe/Unbekannt</t>
  </si>
  <si>
    <t>Automatically filled out by  tumour documentation developer</t>
  </si>
  <si>
    <t>Bei der perkutanen Strahlentherapie wird hier die Gesamtdosis eingetragen (inkl. Boost). Bei der LDR-Brachytherapie kann man hier die Dosis angeben, welche 90% der Prostata umschließt.</t>
  </si>
  <si>
    <r>
      <t xml:space="preserve">Hier handelt es sich um die Methode, wie die Diagnose gesichert wurde. Bei mehreren Methoden muss immer die höchste Stufe angegeben werden.
Schlüssel für die Diagnosesicherheit nach IARC-IACR (vgl. ADT-Basisdatensatz)
</t>
    </r>
    <r>
      <rPr>
        <b/>
        <sz val="8"/>
        <color indexed="8"/>
        <rFont val="Arial"/>
        <family val="2"/>
      </rPr>
      <t>0:</t>
    </r>
    <r>
      <rPr>
        <sz val="8"/>
        <color indexed="8"/>
        <rFont val="Arial"/>
        <family val="2"/>
      </rPr>
      <t xml:space="preserve"> Die Information stammt von einem Totenstein 
</t>
    </r>
    <r>
      <rPr>
        <b/>
        <u/>
        <sz val="8"/>
        <color indexed="8"/>
        <rFont val="Arial"/>
        <family val="2"/>
      </rPr>
      <t>Klinisch</t>
    </r>
    <r>
      <rPr>
        <sz val="8"/>
        <color indexed="8"/>
        <rFont val="Arial"/>
        <family val="2"/>
      </rPr>
      <t xml:space="preserve">
</t>
    </r>
    <r>
      <rPr>
        <b/>
        <sz val="8"/>
        <color indexed="8"/>
        <rFont val="Arial"/>
        <family val="2"/>
      </rPr>
      <t xml:space="preserve">1: </t>
    </r>
    <r>
      <rPr>
        <sz val="8"/>
        <color indexed="8"/>
        <rFont val="Arial"/>
        <family val="2"/>
      </rPr>
      <t xml:space="preserve">Die Diagnose wurde vor dem Tode gestellt, jedoch ohne die folgenden Maßnahmen (Schlüsselnummer 2-7)
</t>
    </r>
    <r>
      <rPr>
        <b/>
        <sz val="8"/>
        <color indexed="8"/>
        <rFont val="Arial"/>
        <family val="2"/>
      </rPr>
      <t xml:space="preserve">2: </t>
    </r>
    <r>
      <rPr>
        <sz val="8"/>
        <color indexed="8"/>
        <rFont val="Arial"/>
        <family val="2"/>
      </rPr>
      <t>Alle Untersuchungstechniken, einschließlich Röntgen, Endoskopie, bildgebender Verfahren, Ultraschall, explorativer Eingriffe (wie Laparotomie) und Autopsie, aber ohne Gewebsuntersuchung.</t>
    </r>
    <r>
      <rPr>
        <b/>
        <sz val="8"/>
        <color indexed="8"/>
        <rFont val="Arial"/>
        <family val="2"/>
      </rPr>
      <t xml:space="preserve">  
4:</t>
    </r>
    <r>
      <rPr>
        <sz val="8"/>
        <color indexed="8"/>
        <rFont val="Arial"/>
        <family val="2"/>
      </rPr>
      <t xml:space="preserve"> Zusätzliche biochemische und/oder immunologische Marker, die für einen bestimmten Tumorsitz spezifisch sind. </t>
    </r>
    <r>
      <rPr>
        <b/>
        <sz val="8"/>
        <color indexed="8"/>
        <rFont val="Arial"/>
        <family val="2"/>
      </rPr>
      <t xml:space="preserve"> </t>
    </r>
    <r>
      <rPr>
        <sz val="8"/>
        <color indexed="8"/>
        <rFont val="Arial"/>
        <family val="2"/>
      </rPr>
      <t xml:space="preserve">
</t>
    </r>
    <r>
      <rPr>
        <b/>
        <u/>
        <sz val="8"/>
        <color indexed="8"/>
        <rFont val="Arial"/>
        <family val="2"/>
      </rPr>
      <t>Mikroskopisch</t>
    </r>
    <r>
      <rPr>
        <sz val="8"/>
        <color indexed="8"/>
        <rFont val="Arial"/>
        <family val="2"/>
      </rPr>
      <t xml:space="preserve">
</t>
    </r>
    <r>
      <rPr>
        <b/>
        <sz val="8"/>
        <color indexed="8"/>
        <rFont val="Arial"/>
        <family val="2"/>
      </rPr>
      <t>5:</t>
    </r>
    <r>
      <rPr>
        <sz val="8"/>
        <color indexed="8"/>
        <rFont val="Arial"/>
        <family val="2"/>
      </rPr>
      <t xml:space="preserve"> Untersuchung von Zellen aus einem primären oder sekundären Sitz, einschließlich der aus durch Endoskopie oder durch Punktion gewonnen Aspiraten; beinhaltet auch die mikroskopische Untersuchung peripheren Blutes und von Knochenmarkspunktanten. </t>
    </r>
    <r>
      <rPr>
        <b/>
        <sz val="8"/>
        <color indexed="8"/>
        <rFont val="Arial"/>
        <family val="2"/>
      </rPr>
      <t xml:space="preserve">
6:</t>
    </r>
    <r>
      <rPr>
        <sz val="8"/>
        <color indexed="8"/>
        <rFont val="Arial"/>
        <family val="2"/>
      </rPr>
      <t xml:space="preserve"> Histologische Untersuchung des Gewebes aus einer Metastase, inklusive der Untersuchung von Proben aus einer Autopsie 
</t>
    </r>
    <r>
      <rPr>
        <b/>
        <sz val="8"/>
        <color indexed="8"/>
        <rFont val="Arial"/>
        <family val="2"/>
      </rPr>
      <t xml:space="preserve">7: </t>
    </r>
    <r>
      <rPr>
        <sz val="8"/>
        <color indexed="8"/>
        <rFont val="Arial"/>
        <family val="2"/>
      </rPr>
      <t xml:space="preserve"> Histologische Untersuchung des Gewebes aus einem Primärtumor, gleich wie es gewonnen wurde; inklusive aller Schnitt-Techniken und Knochenmarksbiopsien; schließt auch die Untersuchung von Proben des Primärtumors aus einer Autopsie ein
</t>
    </r>
    <r>
      <rPr>
        <b/>
        <sz val="8"/>
        <color indexed="8"/>
        <rFont val="Arial"/>
        <family val="2"/>
      </rPr>
      <t/>
    </r>
  </si>
  <si>
    <t>A = alive
D = tumour-related death
DN = death, not tumour-related
DX = death of unknown cause</t>
  </si>
  <si>
    <t>A = lebend 
D = Tod Tumorbedingt
DN = Tod nicht Tumorbedingt
DX = Tod aber Todesursache unbekannt</t>
  </si>
  <si>
    <t>ICHOM</t>
  </si>
  <si>
    <t>Falls der Patient keine Lymphadenektomie erhalten hat (bzw. keine Dokumentiert ist) ist hier ein Nein anzugeben.</t>
  </si>
  <si>
    <t>R0 = No residual tumour
R1 = Microscopic residual tumour
R2 = Macroscopic residual tumour
RX = Presence of residual tumour cannot be assessed</t>
  </si>
  <si>
    <r>
      <t xml:space="preserve">Patient
Operation
Histologie
</t>
    </r>
    <r>
      <rPr>
        <b/>
        <sz val="8"/>
        <rFont val="Arial"/>
        <family val="2"/>
      </rPr>
      <t>LK_untersucht</t>
    </r>
  </si>
  <si>
    <r>
      <t xml:space="preserve">Patient
Operation
Histologie
</t>
    </r>
    <r>
      <rPr>
        <b/>
        <sz val="8"/>
        <rFont val="Arial"/>
        <family val="2"/>
      </rPr>
      <t>LK_befallen</t>
    </r>
  </si>
  <si>
    <r>
      <t>Präinterventioneller Zeitraum 
Patient unter Beobachtung</t>
    </r>
    <r>
      <rPr>
        <b/>
        <sz val="8"/>
        <color indexed="8"/>
        <rFont val="Arial"/>
        <family val="2"/>
      </rPr>
      <t xml:space="preserve">
Datum Vorstellung im Zentrum 
-----------------------
</t>
    </r>
    <r>
      <rPr>
        <sz val="8"/>
        <color indexed="8"/>
        <rFont val="Arial"/>
        <family val="2"/>
      </rPr>
      <t>Primärintervention
Patient in Primärtherapie</t>
    </r>
    <r>
      <rPr>
        <b/>
        <sz val="8"/>
        <color indexed="8"/>
        <rFont val="Arial"/>
        <family val="2"/>
      </rPr>
      <t xml:space="preserve">
Datum Vorstellung im Zentrum </t>
    </r>
  </si>
  <si>
    <r>
      <rPr>
        <sz val="8"/>
        <color theme="1"/>
        <rFont val="Arial"/>
        <family val="2"/>
      </rPr>
      <t>Gibt an ob eine Komplikation aufgetreten ist</t>
    </r>
    <r>
      <rPr>
        <sz val="10"/>
        <color theme="1"/>
        <rFont val="Arial"/>
        <family val="2"/>
      </rPr>
      <t xml:space="preserve">
</t>
    </r>
    <r>
      <rPr>
        <sz val="8"/>
        <color theme="1"/>
        <rFont val="Arial"/>
        <family val="2"/>
      </rPr>
      <t>N = Nein
U = Unbekannt
ABD = Abszess in einem Drainagekanal
ABS = Abszess, intraabdominaler oder intrathorakaler
ASF = Abszess, subfaszialer
….
TRZ = Transfusionszwischenfall
WUH = Wundhämatom (konservativ therapiert)
WSS = Wundheilungsstörung, subkutane</t>
    </r>
  </si>
  <si>
    <t>Wird nicht benötigt im DKG-System/Kennzahlenbogen</t>
  </si>
  <si>
    <t>&lt;DateXML&gt;</t>
  </si>
  <si>
    <t>&lt;NameTudocu&gt;</t>
  </si>
  <si>
    <t>&lt;VersionTudocu&gt;</t>
  </si>
  <si>
    <t>&lt;BasicInformation&gt;</t>
  </si>
  <si>
    <t>&lt;CaseInformation&gt;</t>
  </si>
  <si>
    <t>&lt;Diagnosis&gt;</t>
  </si>
  <si>
    <t>&lt;Surgery&gt;</t>
  </si>
  <si>
    <t>&lt;TumourBoard&gt;</t>
  </si>
  <si>
    <t>&lt;SurgeryDate&gt;</t>
  </si>
  <si>
    <t>&lt;SurgeryCourse&gt;</t>
  </si>
  <si>
    <t>&lt;PostoperativeHistology&gt;</t>
  </si>
  <si>
    <t>&lt;Radiotherapy&gt;</t>
  </si>
  <si>
    <t>&lt;CountryCode&gt;</t>
  </si>
  <si>
    <t>&lt;Birthday&gt;</t>
  </si>
  <si>
    <t>&lt;Gender&gt;</t>
  </si>
  <si>
    <t>&lt;CenterCase&gt;</t>
  </si>
  <si>
    <t>&lt;DateIntroduce&gt;</t>
  </si>
  <si>
    <t>&lt;PrimaryTumour&gt;</t>
  </si>
  <si>
    <t>&lt;Comorbidities&gt;</t>
  </si>
  <si>
    <t>&lt;Trial&gt;</t>
  </si>
  <si>
    <t>&lt;RadiotherapyType&gt;</t>
  </si>
  <si>
    <t>&lt;RadiotherapyTime&gt;</t>
  </si>
  <si>
    <t>&lt;RadiotherapyIntent&gt;</t>
  </si>
  <si>
    <t>&lt;Dose&gt;</t>
  </si>
  <si>
    <t>&lt;Fraction&gt;</t>
  </si>
  <si>
    <t>&lt;Domain&gt;</t>
  </si>
  <si>
    <t>&lt;LifeStatus&gt;</t>
  </si>
  <si>
    <t>&lt;SurgicalMethod&gt;</t>
  </si>
  <si>
    <t>&lt;IncidentalFinding&gt;</t>
  </si>
  <si>
    <t>&lt;MarginStatus&gt;</t>
  </si>
  <si>
    <t>&lt;RadiotherapyInitiation&gt;</t>
  </si>
  <si>
    <t>&lt;RadiotherapyEnd&gt;</t>
  </si>
  <si>
    <t>&lt;DateDiagnosis
&gt;</t>
  </si>
  <si>
    <t>&lt;SecondaryTumour&gt;</t>
  </si>
  <si>
    <t>&lt;ICD10&gt;</t>
  </si>
  <si>
    <t>&lt;PSALevel&gt;</t>
  </si>
  <si>
    <t>&lt;LocalRecurrence&gt;</t>
  </si>
  <si>
    <t>&lt;TumourStatus&gt;</t>
  </si>
  <si>
    <t>&lt;cT&gt;</t>
  </si>
  <si>
    <t>&lt;cN&gt;</t>
  </si>
  <si>
    <t>&lt;CoresTaken&gt;</t>
  </si>
  <si>
    <t>&lt;CoresInvolved&gt;</t>
  </si>
  <si>
    <t>&lt;Percentage&gt;</t>
  </si>
  <si>
    <t>&lt;preGleason1&gt;</t>
  </si>
  <si>
    <t>&lt;preGleason2&gt;</t>
  </si>
  <si>
    <t>&lt;BoardDate&gt;</t>
  </si>
  <si>
    <t>&lt;BoardTime&gt;</t>
  </si>
  <si>
    <t>&lt;PatientIntroduced&gt;</t>
  </si>
  <si>
    <t>&lt;SurgeryType&gt;</t>
  </si>
  <si>
    <t>&lt;Lymphadenectomy&gt;</t>
  </si>
  <si>
    <t>&lt;Nervesparing&gt;</t>
  </si>
  <si>
    <t>&lt;Revision&gt;</t>
  </si>
  <si>
    <t>&lt;ClavienDindo&gt;</t>
  </si>
  <si>
    <t>&lt;postGleason1&gt;</t>
  </si>
  <si>
    <t>&lt;postGleason2&gt;</t>
  </si>
  <si>
    <t>&lt;NodesTaken&gt;</t>
  </si>
  <si>
    <t>&lt;NodesInvolved&gt;</t>
  </si>
  <si>
    <t>&lt;MarginStatusFocal&gt;</t>
  </si>
  <si>
    <t>&lt;CTCAEGrade&gt;</t>
  </si>
  <si>
    <t>&lt;FollowUpDate&gt;</t>
  </si>
  <si>
    <t>&lt;FollowUpPSA&gt;</t>
  </si>
  <si>
    <t>&lt;BiochemicalRecurrence&gt;</t>
  </si>
  <si>
    <t>&lt;Metastasis&gt;</t>
  </si>
  <si>
    <t>&lt;BasisDiagnosis&gt;</t>
  </si>
  <si>
    <t>1 | 2 | 3 | 4 | 5</t>
  </si>
  <si>
    <t>Y | N</t>
  </si>
  <si>
    <t>leer</t>
  </si>
  <si>
    <t>CC</t>
  </si>
  <si>
    <t xml:space="preserve">WS | AS
</t>
  </si>
  <si>
    <t xml:space="preserve">Y 
</t>
  </si>
  <si>
    <t>RPE | RZE</t>
  </si>
  <si>
    <t>LDR</t>
  </si>
  <si>
    <t>HDR</t>
  </si>
  <si>
    <t>A1</t>
  </si>
  <si>
    <t>&gt; pT3a u/o R1 u/o pN+</t>
  </si>
  <si>
    <t>N0</t>
  </si>
  <si>
    <t>M0</t>
  </si>
  <si>
    <r>
      <rPr>
        <sz val="9"/>
        <rFont val="Malgun Gothic"/>
        <family val="2"/>
      </rPr>
      <t xml:space="preserve">≤ </t>
    </r>
    <r>
      <rPr>
        <sz val="8"/>
        <rFont val="Arial"/>
        <family val="2"/>
      </rPr>
      <t>10</t>
    </r>
  </si>
  <si>
    <r>
      <t>(Gleason Score 1 + Gleason Score 2)</t>
    </r>
    <r>
      <rPr>
        <sz val="10"/>
        <rFont val="Arial"/>
        <family val="2"/>
      </rPr>
      <t xml:space="preserve"> = </t>
    </r>
    <r>
      <rPr>
        <sz val="8"/>
        <rFont val="Arial"/>
        <family val="2"/>
      </rPr>
      <t>6</t>
    </r>
  </si>
  <si>
    <r>
      <t>(Gleason Score 1 + Gleason Score 2)</t>
    </r>
    <r>
      <rPr>
        <sz val="10"/>
        <rFont val="Arial"/>
        <family val="2"/>
      </rPr>
      <t xml:space="preserve"> = 7</t>
    </r>
  </si>
  <si>
    <t>T2b</t>
  </si>
  <si>
    <t>T2c</t>
  </si>
  <si>
    <t>&gt; 20</t>
  </si>
  <si>
    <r>
      <t>(Gleason Score 1 + Gleason Score 2)</t>
    </r>
    <r>
      <rPr>
        <sz val="10"/>
        <rFont val="Arial"/>
        <family val="2"/>
      </rPr>
      <t xml:space="preserve"> </t>
    </r>
    <r>
      <rPr>
        <sz val="10"/>
        <rFont val="Calibri"/>
        <family val="2"/>
      </rPr>
      <t>≥</t>
    </r>
    <r>
      <rPr>
        <sz val="10"/>
        <rFont val="Arial"/>
        <family val="2"/>
      </rPr>
      <t xml:space="preserve"> 8</t>
    </r>
  </si>
  <si>
    <t>pre | post | G</t>
  </si>
  <si>
    <t>pre</t>
  </si>
  <si>
    <t>URO</t>
  </si>
  <si>
    <t xml:space="preserve">T3b | T4 </t>
  </si>
  <si>
    <t>R0 | R1 | R2 | RX</t>
  </si>
  <si>
    <t xml:space="preserve">R1 | R2 </t>
  </si>
  <si>
    <t>post</t>
  </si>
  <si>
    <t>AS</t>
  </si>
  <si>
    <t>P</t>
  </si>
  <si>
    <t>zusätzlicher neo- und / oder adjuvanter hormonablativer Therapie</t>
  </si>
  <si>
    <t>ADT | FO | CH | IM | BT | TC | OT</t>
  </si>
  <si>
    <t>ADT</t>
  </si>
  <si>
    <t>Y | N | U</t>
  </si>
  <si>
    <t>Y</t>
  </si>
  <si>
    <t>pT2 c/pN0 oder NX M0</t>
  </si>
  <si>
    <t xml:space="preserve">R1 </t>
  </si>
  <si>
    <t>N0 | NX</t>
  </si>
  <si>
    <t>R1 | R2</t>
  </si>
  <si>
    <t>P | HDR | LDR</t>
  </si>
  <si>
    <t>D 90 &gt; 130 Gy</t>
  </si>
  <si>
    <t>&gt; 130</t>
  </si>
  <si>
    <t>SRT</t>
  </si>
  <si>
    <t>PSA &lt; 0,5 ng/ml</t>
  </si>
  <si>
    <t>T1-2 N0 M0</t>
  </si>
  <si>
    <t>III | IV</t>
  </si>
  <si>
    <t xml:space="preserve">Angabe, bei welchem Leistungserbringer der Patient im Zentrum vorstellig wurde.
</t>
  </si>
  <si>
    <t>URO = Urologie
RAD = Strahlentherapie
O = Andere / Unbekannt</t>
  </si>
  <si>
    <t>URO = Urology
RAD = Radiotherapy
O = Other / unknown</t>
  </si>
  <si>
    <t>URO | RAD | O</t>
  </si>
  <si>
    <t>RAD</t>
  </si>
  <si>
    <t>Fehlende Angabe</t>
  </si>
  <si>
    <t>Ungültige Ausprägung</t>
  </si>
  <si>
    <t>Kein Zentrumsfall</t>
  </si>
  <si>
    <t>CC | NCC</t>
  </si>
  <si>
    <t>≠ C61 | D07.5 | D40.0</t>
  </si>
  <si>
    <t xml:space="preserve">kein Prostatakarzinom </t>
  </si>
  <si>
    <t>NCC</t>
  </si>
  <si>
    <t>B7</t>
  </si>
  <si>
    <t>B8</t>
  </si>
  <si>
    <t>B9</t>
  </si>
  <si>
    <t>B10</t>
  </si>
  <si>
    <t>&lt;Case&gt;</t>
  </si>
  <si>
    <t>Case</t>
  </si>
  <si>
    <r>
      <t xml:space="preserve">Fall
Fallinformationen
</t>
    </r>
    <r>
      <rPr>
        <b/>
        <sz val="8"/>
        <rFont val="Arial"/>
        <family val="2"/>
      </rPr>
      <t>Zentrumsfall</t>
    </r>
  </si>
  <si>
    <r>
      <t xml:space="preserve">Fall
Fallinformationen
</t>
    </r>
    <r>
      <rPr>
        <b/>
        <sz val="8"/>
        <rFont val="Arial"/>
        <family val="2"/>
      </rPr>
      <t>Fallnummer</t>
    </r>
  </si>
  <si>
    <t>&lt;CaseID&gt;</t>
  </si>
  <si>
    <r>
      <t xml:space="preserve">Case
Case Information
</t>
    </r>
    <r>
      <rPr>
        <b/>
        <sz val="8"/>
        <rFont val="Arial"/>
        <family val="2"/>
      </rPr>
      <t>Case ID</t>
    </r>
  </si>
  <si>
    <r>
      <t xml:space="preserve">Fall
Fallinformationen
</t>
    </r>
    <r>
      <rPr>
        <b/>
        <sz val="8"/>
        <rFont val="Arial"/>
        <family val="2"/>
      </rPr>
      <t>Primärtumor oder Wiedererkrankung</t>
    </r>
  </si>
  <si>
    <r>
      <t xml:space="preserve">Fall
Fallinformationen
</t>
    </r>
    <r>
      <rPr>
        <b/>
        <sz val="8"/>
        <rFont val="Arial"/>
        <family val="2"/>
      </rPr>
      <t>Komorbiditäten</t>
    </r>
  </si>
  <si>
    <r>
      <t xml:space="preserve">Fall
Fallinformationen
</t>
    </r>
    <r>
      <rPr>
        <b/>
        <sz val="8"/>
        <rFont val="Arial"/>
        <family val="2"/>
      </rPr>
      <t>Patient eingebracht über Leistungserbringer</t>
    </r>
  </si>
  <si>
    <r>
      <t xml:space="preserve">Fall
Fallinformationen
</t>
    </r>
    <r>
      <rPr>
        <b/>
        <sz val="8"/>
        <rFont val="Arial"/>
        <family val="2"/>
      </rPr>
      <t>Datum Patient in Studie eingebracht</t>
    </r>
  </si>
  <si>
    <r>
      <t xml:space="preserve">Fall
Fallinformationen
</t>
    </r>
    <r>
      <rPr>
        <b/>
        <sz val="8"/>
        <rFont val="Arial"/>
        <family val="2"/>
      </rPr>
      <t>Beratung Sozialdienst</t>
    </r>
  </si>
  <si>
    <r>
      <t xml:space="preserve">Fall
Fallinformationen
</t>
    </r>
    <r>
      <rPr>
        <b/>
        <sz val="8"/>
        <rFont val="Arial"/>
        <family val="2"/>
      </rPr>
      <t>Psychoonkologische Betreuung</t>
    </r>
  </si>
  <si>
    <r>
      <t xml:space="preserve">Fall
Diagnose
</t>
    </r>
    <r>
      <rPr>
        <b/>
        <sz val="8"/>
        <color theme="1"/>
        <rFont val="Arial"/>
        <family val="2"/>
      </rPr>
      <t>Datum Diagnose Tumor</t>
    </r>
    <r>
      <rPr>
        <sz val="8"/>
        <color theme="1"/>
        <rFont val="Arial"/>
        <family val="2"/>
      </rPr>
      <t xml:space="preserve">
</t>
    </r>
  </si>
  <si>
    <r>
      <t xml:space="preserve">Fall
Diagnose
</t>
    </r>
    <r>
      <rPr>
        <b/>
        <sz val="8"/>
        <rFont val="Arial"/>
        <family val="2"/>
      </rPr>
      <t>Tumordiagnose (ICD-10)</t>
    </r>
    <r>
      <rPr>
        <sz val="8"/>
        <rFont val="Arial"/>
        <family val="2"/>
      </rPr>
      <t xml:space="preserve">
</t>
    </r>
  </si>
  <si>
    <r>
      <t xml:space="preserve">Fall
Diagnose
</t>
    </r>
    <r>
      <rPr>
        <b/>
        <sz val="8"/>
        <rFont val="Arial"/>
        <family val="2"/>
      </rPr>
      <t>Diagnosesicherheit</t>
    </r>
  </si>
  <si>
    <r>
      <t xml:space="preserve">Fall
Diagnose
</t>
    </r>
    <r>
      <rPr>
        <b/>
        <sz val="8"/>
        <rFont val="Arial"/>
        <family val="2"/>
      </rPr>
      <t>PSA-Wert</t>
    </r>
    <r>
      <rPr>
        <sz val="8"/>
        <rFont val="Arial"/>
        <family val="2"/>
      </rPr>
      <t xml:space="preserve">
</t>
    </r>
  </si>
  <si>
    <r>
      <t xml:space="preserve">Fall
Diagnose
</t>
    </r>
    <r>
      <rPr>
        <b/>
        <sz val="8"/>
        <rFont val="Arial"/>
        <family val="2"/>
      </rPr>
      <t>Prätherapeutisches T</t>
    </r>
  </si>
  <si>
    <r>
      <t xml:space="preserve">Fall
Diagnose
</t>
    </r>
    <r>
      <rPr>
        <b/>
        <sz val="8"/>
        <rFont val="Arial"/>
        <family val="2"/>
      </rPr>
      <t>Prätherapeutisches N</t>
    </r>
  </si>
  <si>
    <r>
      <t xml:space="preserve">Fall
Diagnose
</t>
    </r>
    <r>
      <rPr>
        <b/>
        <sz val="8"/>
        <rFont val="Arial"/>
        <family val="2"/>
      </rPr>
      <t xml:space="preserve">Prätherapeutisches M  </t>
    </r>
  </si>
  <si>
    <r>
      <t xml:space="preserve">Fall
Diagnose
</t>
    </r>
    <r>
      <rPr>
        <b/>
        <sz val="8"/>
        <rFont val="Arial"/>
        <family val="2"/>
      </rPr>
      <t>Anzahl entnommener Stanzen</t>
    </r>
  </si>
  <si>
    <r>
      <t xml:space="preserve">Fall
Diagnose
</t>
    </r>
    <r>
      <rPr>
        <b/>
        <sz val="8"/>
        <rFont val="Arial"/>
        <family val="2"/>
      </rPr>
      <t>Anzahl befallener Stanzen</t>
    </r>
  </si>
  <si>
    <r>
      <t xml:space="preserve">Fall
Diagnose
</t>
    </r>
    <r>
      <rPr>
        <b/>
        <sz val="8"/>
        <rFont val="Arial"/>
        <family val="2"/>
      </rPr>
      <t>Maximaler Anteil der befallenen Stanzen</t>
    </r>
  </si>
  <si>
    <r>
      <t>Fall
Diagnose</t>
    </r>
    <r>
      <rPr>
        <b/>
        <sz val="8"/>
        <color indexed="8"/>
        <rFont val="Arial"/>
        <family val="2"/>
      </rPr>
      <t xml:space="preserve">
Gleason-Score Wert 1 </t>
    </r>
  </si>
  <si>
    <r>
      <t>Fall
Diagnose</t>
    </r>
    <r>
      <rPr>
        <b/>
        <sz val="8"/>
        <color indexed="8"/>
        <rFont val="Arial"/>
        <family val="2"/>
      </rPr>
      <t xml:space="preserve">
Gleason-Score Wert 2</t>
    </r>
    <r>
      <rPr>
        <sz val="11"/>
        <color theme="1"/>
        <rFont val="Calibri"/>
        <family val="2"/>
        <scheme val="minor"/>
      </rPr>
      <t/>
    </r>
  </si>
  <si>
    <r>
      <t xml:space="preserve">Fall
Tumorkonferenz
</t>
    </r>
    <r>
      <rPr>
        <b/>
        <sz val="8"/>
        <rFont val="Arial"/>
        <family val="2"/>
      </rPr>
      <t xml:space="preserve">Datum </t>
    </r>
  </si>
  <si>
    <r>
      <t>Fall
Tumorkonferenz</t>
    </r>
    <r>
      <rPr>
        <b/>
        <strike/>
        <sz val="8"/>
        <rFont val="Arial"/>
        <family val="2"/>
      </rPr>
      <t xml:space="preserve">
</t>
    </r>
    <r>
      <rPr>
        <b/>
        <sz val="8"/>
        <rFont val="Arial"/>
        <family val="2"/>
      </rPr>
      <t>Zeitpunkt</t>
    </r>
  </si>
  <si>
    <r>
      <t xml:space="preserve">Fall
Operation 
</t>
    </r>
    <r>
      <rPr>
        <b/>
        <sz val="8"/>
        <rFont val="Arial"/>
        <family val="2"/>
      </rPr>
      <t>Datum</t>
    </r>
  </si>
  <si>
    <r>
      <t xml:space="preserve">Fall
Operation 
</t>
    </r>
    <r>
      <rPr>
        <b/>
        <sz val="8"/>
        <rFont val="Arial"/>
        <family val="2"/>
      </rPr>
      <t>Art</t>
    </r>
  </si>
  <si>
    <r>
      <t xml:space="preserve">Fall
Operation
</t>
    </r>
    <r>
      <rPr>
        <b/>
        <sz val="8"/>
        <rFont val="Arial"/>
        <family val="2"/>
      </rPr>
      <t>Verfahren</t>
    </r>
  </si>
  <si>
    <r>
      <t xml:space="preserve">Fall
Operation
</t>
    </r>
    <r>
      <rPr>
        <b/>
        <sz val="8"/>
        <rFont val="Arial"/>
        <family val="2"/>
      </rPr>
      <t>Nervenerhaltende Operation</t>
    </r>
  </si>
  <si>
    <r>
      <t>Fall
Operationsverlauf</t>
    </r>
    <r>
      <rPr>
        <b/>
        <sz val="8"/>
        <rFont val="Arial"/>
        <family val="2"/>
      </rPr>
      <t xml:space="preserve">
Revisionseingriff</t>
    </r>
  </si>
  <si>
    <r>
      <t xml:space="preserve">Fall
Operationsverlauf
</t>
    </r>
    <r>
      <rPr>
        <b/>
        <sz val="8"/>
        <rFont val="Arial"/>
        <family val="2"/>
      </rPr>
      <t>Clavien Dindo Grad</t>
    </r>
  </si>
  <si>
    <r>
      <t xml:space="preserve">Fall
Postoperative Histologie
</t>
    </r>
    <r>
      <rPr>
        <b/>
        <sz val="8"/>
        <rFont val="Arial"/>
        <family val="2"/>
      </rPr>
      <t>Zufallsbefund</t>
    </r>
  </si>
  <si>
    <r>
      <t xml:space="preserve">Fall
Postoperative Histologie 
</t>
    </r>
    <r>
      <rPr>
        <b/>
        <sz val="8"/>
        <rFont val="Arial"/>
        <family val="2"/>
      </rPr>
      <t>pathologisches TNM - pT</t>
    </r>
    <r>
      <rPr>
        <sz val="8"/>
        <rFont val="Arial"/>
        <family val="2"/>
      </rPr>
      <t xml:space="preserve"> </t>
    </r>
  </si>
  <si>
    <r>
      <t xml:space="preserve">Fall
Postoperative Histologie 
</t>
    </r>
    <r>
      <rPr>
        <b/>
        <sz val="8"/>
        <rFont val="Arial"/>
        <family val="2"/>
      </rPr>
      <t>pathologisches TNM - pN</t>
    </r>
  </si>
  <si>
    <r>
      <t xml:space="preserve">Fall
Postoperative Histologie 
</t>
    </r>
    <r>
      <rPr>
        <b/>
        <sz val="8"/>
        <rFont val="Arial"/>
        <family val="2"/>
      </rPr>
      <t>pathologisches TNM - pM</t>
    </r>
  </si>
  <si>
    <r>
      <t xml:space="preserve">Fall
Postoperative Histologie 
</t>
    </r>
    <r>
      <rPr>
        <b/>
        <sz val="8"/>
        <color indexed="8"/>
        <rFont val="Arial"/>
        <family val="2"/>
      </rPr>
      <t xml:space="preserve">Gleason-Score Wert 1 </t>
    </r>
  </si>
  <si>
    <r>
      <t xml:space="preserve">Fall
Postoperative Histologie  
</t>
    </r>
    <r>
      <rPr>
        <b/>
        <sz val="8"/>
        <color indexed="8"/>
        <rFont val="Arial"/>
        <family val="2"/>
      </rPr>
      <t>Gleason-Score Wert 2</t>
    </r>
  </si>
  <si>
    <r>
      <t xml:space="preserve">Fall
Strahlentherapie 
</t>
    </r>
    <r>
      <rPr>
        <b/>
        <sz val="8"/>
        <rFont val="Arial"/>
        <family val="2"/>
      </rPr>
      <t>Art</t>
    </r>
  </si>
  <si>
    <r>
      <t xml:space="preserve">Fall
Strahlentherapie 
</t>
    </r>
    <r>
      <rPr>
        <b/>
        <sz val="8"/>
        <rFont val="Arial"/>
        <family val="2"/>
      </rPr>
      <t>Therapiezeitpunkt</t>
    </r>
  </si>
  <si>
    <r>
      <t xml:space="preserve">Fall
Strahlentherapie 
</t>
    </r>
    <r>
      <rPr>
        <b/>
        <sz val="8"/>
        <rFont val="Arial"/>
        <family val="2"/>
      </rPr>
      <t>Therapieintention</t>
    </r>
  </si>
  <si>
    <r>
      <t xml:space="preserve">Fall
Strahlentherapie 
</t>
    </r>
    <r>
      <rPr>
        <b/>
        <sz val="8"/>
        <rFont val="Arial"/>
        <family val="2"/>
      </rPr>
      <t>Gesamtdosis in Gray</t>
    </r>
  </si>
  <si>
    <r>
      <t xml:space="preserve">Fall
Strahlentherapie 
</t>
    </r>
    <r>
      <rPr>
        <b/>
        <sz val="8"/>
        <rFont val="Arial"/>
        <family val="2"/>
      </rPr>
      <t>Einzeldosis in Gray</t>
    </r>
  </si>
  <si>
    <r>
      <t xml:space="preserve">Fall
Strahlentherapie 
</t>
    </r>
    <r>
      <rPr>
        <b/>
        <sz val="8"/>
        <rFont val="Arial"/>
        <family val="2"/>
      </rPr>
      <t>Ende</t>
    </r>
  </si>
  <si>
    <r>
      <t xml:space="preserve">Fall
Follow-Up
</t>
    </r>
    <r>
      <rPr>
        <b/>
        <sz val="8"/>
        <rFont val="Arial"/>
        <family val="2"/>
      </rPr>
      <t>Datum</t>
    </r>
  </si>
  <si>
    <r>
      <t xml:space="preserve">Fall
Follow-Up
</t>
    </r>
    <r>
      <rPr>
        <b/>
        <sz val="8"/>
        <rFont val="Arial"/>
        <family val="2"/>
      </rPr>
      <t>Vitalstatus</t>
    </r>
  </si>
  <si>
    <r>
      <t xml:space="preserve">Fall
Follow-Up
</t>
    </r>
    <r>
      <rPr>
        <b/>
        <sz val="8"/>
        <rFont val="Arial"/>
        <family val="2"/>
      </rPr>
      <t>PSA-Wert</t>
    </r>
  </si>
  <si>
    <r>
      <t xml:space="preserve">Fall
Follow-Up
</t>
    </r>
    <r>
      <rPr>
        <b/>
        <sz val="8"/>
        <color indexed="8"/>
        <rFont val="Arial"/>
        <family val="2"/>
      </rPr>
      <t>Tumorstatus lokal (Lokalrezidiv)</t>
    </r>
    <r>
      <rPr>
        <sz val="8"/>
        <color indexed="8"/>
        <rFont val="Arial"/>
        <family val="2"/>
      </rPr>
      <t xml:space="preserve">
</t>
    </r>
  </si>
  <si>
    <r>
      <t xml:space="preserve">Fall
Follow-Up
</t>
    </r>
    <r>
      <rPr>
        <b/>
        <sz val="8"/>
        <color indexed="8"/>
        <rFont val="Arial"/>
        <family val="2"/>
      </rPr>
      <t>Diagnose eines Biochemischen Rezidivs</t>
    </r>
    <r>
      <rPr>
        <sz val="8"/>
        <color indexed="8"/>
        <rFont val="Arial"/>
        <family val="2"/>
      </rPr>
      <t xml:space="preserve">
</t>
    </r>
  </si>
  <si>
    <r>
      <t xml:space="preserve">Fall
Follow-Up
</t>
    </r>
    <r>
      <rPr>
        <b/>
        <sz val="8"/>
        <color indexed="8"/>
        <rFont val="Arial"/>
        <family val="2"/>
      </rPr>
      <t>Fernmetastasen</t>
    </r>
  </si>
  <si>
    <r>
      <t xml:space="preserve">Fall
Follow-Up
</t>
    </r>
    <r>
      <rPr>
        <b/>
        <sz val="8"/>
        <color indexed="8"/>
        <rFont val="Arial"/>
        <family val="2"/>
      </rPr>
      <t>Tumorstatus gesamt</t>
    </r>
    <r>
      <rPr>
        <sz val="8"/>
        <color indexed="8"/>
        <rFont val="Arial"/>
        <family val="2"/>
      </rPr>
      <t xml:space="preserve">
</t>
    </r>
  </si>
  <si>
    <r>
      <t xml:space="preserve">Fall
Follow-Up
</t>
    </r>
    <r>
      <rPr>
        <b/>
        <sz val="8"/>
        <color indexed="8"/>
        <rFont val="Arial"/>
        <family val="2"/>
      </rPr>
      <t>Zweittumor</t>
    </r>
  </si>
  <si>
    <r>
      <t xml:space="preserve">Case
Follow-Up
</t>
    </r>
    <r>
      <rPr>
        <b/>
        <sz val="8"/>
        <color indexed="8"/>
        <rFont val="Arial"/>
        <family val="2"/>
      </rPr>
      <t>Secondary tumour</t>
    </r>
  </si>
  <si>
    <r>
      <t xml:space="preserve">Case
Follow-Up
</t>
    </r>
    <r>
      <rPr>
        <b/>
        <sz val="8"/>
        <color indexed="8"/>
        <rFont val="Arial"/>
        <family val="2"/>
      </rPr>
      <t>Tumour status</t>
    </r>
    <r>
      <rPr>
        <sz val="8"/>
        <color indexed="8"/>
        <rFont val="Arial"/>
        <family val="2"/>
      </rPr>
      <t xml:space="preserve">
</t>
    </r>
  </si>
  <si>
    <r>
      <t>Case
Follow-Up
M</t>
    </r>
    <r>
      <rPr>
        <b/>
        <sz val="8"/>
        <color indexed="8"/>
        <rFont val="Arial"/>
        <family val="2"/>
      </rPr>
      <t>etastasis</t>
    </r>
  </si>
  <si>
    <r>
      <t xml:space="preserve">Case
Follow-Up
</t>
    </r>
    <r>
      <rPr>
        <b/>
        <sz val="8"/>
        <color indexed="8"/>
        <rFont val="Arial"/>
        <family val="2"/>
      </rPr>
      <t>Biochemical recurrence</t>
    </r>
    <r>
      <rPr>
        <sz val="8"/>
        <color indexed="8"/>
        <rFont val="Arial"/>
        <family val="2"/>
      </rPr>
      <t xml:space="preserve">
</t>
    </r>
  </si>
  <si>
    <r>
      <t xml:space="preserve">Case
Follow-Up
</t>
    </r>
    <r>
      <rPr>
        <b/>
        <sz val="8"/>
        <color indexed="8"/>
        <rFont val="Arial"/>
        <family val="2"/>
      </rPr>
      <t>Local recurrence</t>
    </r>
    <r>
      <rPr>
        <sz val="8"/>
        <color indexed="8"/>
        <rFont val="Arial"/>
        <family val="2"/>
      </rPr>
      <t xml:space="preserve">
</t>
    </r>
  </si>
  <si>
    <r>
      <t xml:space="preserve">Case
Follow-Up
</t>
    </r>
    <r>
      <rPr>
        <b/>
        <sz val="8"/>
        <rFont val="Arial"/>
        <family val="2"/>
      </rPr>
      <t>PSA Value</t>
    </r>
  </si>
  <si>
    <r>
      <t xml:space="preserve">Case
Follow-Up
</t>
    </r>
    <r>
      <rPr>
        <b/>
        <sz val="8"/>
        <rFont val="Arial"/>
        <family val="2"/>
      </rPr>
      <t>Life status</t>
    </r>
  </si>
  <si>
    <r>
      <t xml:space="preserve">Case
Follow-Up
</t>
    </r>
    <r>
      <rPr>
        <b/>
        <sz val="8"/>
        <rFont val="Arial"/>
        <family val="2"/>
      </rPr>
      <t>Date</t>
    </r>
  </si>
  <si>
    <r>
      <t xml:space="preserve">Case
Radiotherapy
</t>
    </r>
    <r>
      <rPr>
        <b/>
        <sz val="8"/>
        <rFont val="Arial"/>
        <family val="2"/>
      </rPr>
      <t>End</t>
    </r>
  </si>
  <si>
    <r>
      <t xml:space="preserve">Case
Radiotherapy
</t>
    </r>
    <r>
      <rPr>
        <b/>
        <sz val="8"/>
        <rFont val="Arial"/>
        <family val="2"/>
      </rPr>
      <t>Dose per fraction</t>
    </r>
  </si>
  <si>
    <r>
      <t xml:space="preserve">Case
Case Information
</t>
    </r>
    <r>
      <rPr>
        <b/>
        <sz val="8"/>
        <rFont val="Arial"/>
        <family val="2"/>
      </rPr>
      <t>Center-case</t>
    </r>
  </si>
  <si>
    <r>
      <t xml:space="preserve">Case
Case Information
</t>
    </r>
    <r>
      <rPr>
        <b/>
        <sz val="8"/>
        <rFont val="Arial"/>
        <family val="2"/>
      </rPr>
      <t>Primary Tumour</t>
    </r>
  </si>
  <si>
    <r>
      <t xml:space="preserve">Case
Case Information
</t>
    </r>
    <r>
      <rPr>
        <b/>
        <sz val="8"/>
        <rFont val="Arial"/>
        <family val="2"/>
      </rPr>
      <t>Comorbidities</t>
    </r>
  </si>
  <si>
    <r>
      <t xml:space="preserve">Case
Case Information
</t>
    </r>
    <r>
      <rPr>
        <b/>
        <sz val="8"/>
        <rFont val="Arial"/>
        <family val="2"/>
      </rPr>
      <t>Patient introduced by</t>
    </r>
  </si>
  <si>
    <r>
      <t xml:space="preserve">Case
Case Information
</t>
    </r>
    <r>
      <rPr>
        <b/>
        <sz val="8"/>
        <rFont val="Arial"/>
        <family val="2"/>
      </rPr>
      <t>Date patient included in trial</t>
    </r>
  </si>
  <si>
    <r>
      <t xml:space="preserve">Case
Diagnosis
</t>
    </r>
    <r>
      <rPr>
        <b/>
        <sz val="8"/>
        <color theme="1"/>
        <rFont val="Arial"/>
        <family val="2"/>
      </rPr>
      <t>Date of Diagnosis</t>
    </r>
    <r>
      <rPr>
        <sz val="8"/>
        <color theme="1"/>
        <rFont val="Arial"/>
        <family val="2"/>
      </rPr>
      <t xml:space="preserve">
</t>
    </r>
  </si>
  <si>
    <r>
      <t xml:space="preserve">Case
Diagnosis
</t>
    </r>
    <r>
      <rPr>
        <b/>
        <sz val="8"/>
        <rFont val="Arial"/>
        <family val="2"/>
      </rPr>
      <t>International Classification of Diseases (ICD-10)</t>
    </r>
    <r>
      <rPr>
        <sz val="8"/>
        <rFont val="Arial"/>
        <family val="2"/>
      </rPr>
      <t xml:space="preserve">
</t>
    </r>
  </si>
  <si>
    <r>
      <t xml:space="preserve">Case
Diagnosis
</t>
    </r>
    <r>
      <rPr>
        <b/>
        <sz val="8"/>
        <rFont val="Arial"/>
        <family val="2"/>
      </rPr>
      <t>Basis of Diagnosis</t>
    </r>
  </si>
  <si>
    <r>
      <t xml:space="preserve">Case
Diagnosis
</t>
    </r>
    <r>
      <rPr>
        <b/>
        <sz val="8"/>
        <rFont val="Arial"/>
        <family val="2"/>
      </rPr>
      <t>PSA level</t>
    </r>
    <r>
      <rPr>
        <sz val="8"/>
        <rFont val="Arial"/>
        <family val="2"/>
      </rPr>
      <t xml:space="preserve">
</t>
    </r>
  </si>
  <si>
    <r>
      <t xml:space="preserve">Case
Diagnosis
</t>
    </r>
    <r>
      <rPr>
        <b/>
        <sz val="8"/>
        <rFont val="Arial"/>
        <family val="2"/>
      </rPr>
      <t>Clinical stage cT-category</t>
    </r>
  </si>
  <si>
    <r>
      <t xml:space="preserve">Case
Diagnosis
</t>
    </r>
    <r>
      <rPr>
        <b/>
        <sz val="8"/>
        <rFont val="Arial"/>
        <family val="2"/>
      </rPr>
      <t>Clinical stage cN-category</t>
    </r>
  </si>
  <si>
    <r>
      <t xml:space="preserve">Case
Diagnosis
</t>
    </r>
    <r>
      <rPr>
        <b/>
        <sz val="8"/>
        <rFont val="Arial"/>
        <family val="2"/>
      </rPr>
      <t>Clinical stage cM-category</t>
    </r>
  </si>
  <si>
    <r>
      <t xml:space="preserve">Case
Diagnosis
</t>
    </r>
    <r>
      <rPr>
        <b/>
        <sz val="8"/>
        <rFont val="Arial"/>
        <family val="2"/>
      </rPr>
      <t>Number of biopsy cores taken</t>
    </r>
  </si>
  <si>
    <r>
      <t xml:space="preserve">Case
Diagnosis
</t>
    </r>
    <r>
      <rPr>
        <b/>
        <sz val="8"/>
        <rFont val="Arial"/>
        <family val="2"/>
      </rPr>
      <t>Number of biopsy cores involved</t>
    </r>
  </si>
  <si>
    <r>
      <t xml:space="preserve">Case
Diagnosis
</t>
    </r>
    <r>
      <rPr>
        <b/>
        <sz val="8"/>
        <rFont val="Arial"/>
        <family val="2"/>
      </rPr>
      <t>Greatest percentage involvement</t>
    </r>
  </si>
  <si>
    <r>
      <t>Case
Diagnosis</t>
    </r>
    <r>
      <rPr>
        <b/>
        <sz val="8"/>
        <color indexed="8"/>
        <rFont val="Arial"/>
        <family val="2"/>
      </rPr>
      <t xml:space="preserve">
Gleason score 1 </t>
    </r>
  </si>
  <si>
    <r>
      <t>Case
Diagnosis</t>
    </r>
    <r>
      <rPr>
        <b/>
        <sz val="8"/>
        <color indexed="8"/>
        <rFont val="Arial"/>
        <family val="2"/>
      </rPr>
      <t xml:space="preserve">
Gleason score 2</t>
    </r>
    <r>
      <rPr>
        <sz val="11"/>
        <color theme="1"/>
        <rFont val="Calibri"/>
        <family val="2"/>
        <scheme val="minor"/>
      </rPr>
      <t/>
    </r>
  </si>
  <si>
    <r>
      <t xml:space="preserve">Case
Tumour board
</t>
    </r>
    <r>
      <rPr>
        <b/>
        <sz val="8"/>
        <rFont val="Arial"/>
        <family val="2"/>
      </rPr>
      <t>Date</t>
    </r>
  </si>
  <si>
    <r>
      <t>Case
Tumour board</t>
    </r>
    <r>
      <rPr>
        <b/>
        <strike/>
        <sz val="8"/>
        <rFont val="Arial"/>
        <family val="2"/>
      </rPr>
      <t xml:space="preserve">
</t>
    </r>
    <r>
      <rPr>
        <b/>
        <sz val="8"/>
        <rFont val="Arial"/>
        <family val="2"/>
      </rPr>
      <t>Time</t>
    </r>
  </si>
  <si>
    <r>
      <t xml:space="preserve">Case
Surgery
</t>
    </r>
    <r>
      <rPr>
        <b/>
        <sz val="8"/>
        <rFont val="Arial"/>
        <family val="2"/>
      </rPr>
      <t>Date</t>
    </r>
  </si>
  <si>
    <r>
      <t xml:space="preserve">Case
Surgery
</t>
    </r>
    <r>
      <rPr>
        <b/>
        <sz val="8"/>
        <rFont val="Arial"/>
        <family val="2"/>
      </rPr>
      <t>Type of surgery</t>
    </r>
  </si>
  <si>
    <r>
      <t xml:space="preserve">Case
Surgery
</t>
    </r>
    <r>
      <rPr>
        <b/>
        <sz val="8"/>
        <rFont val="Arial"/>
        <family val="2"/>
      </rPr>
      <t>Surgical method</t>
    </r>
  </si>
  <si>
    <r>
      <t xml:space="preserve">Case
Surgery
</t>
    </r>
    <r>
      <rPr>
        <b/>
        <sz val="8"/>
        <rFont val="Arial"/>
        <family val="2"/>
      </rPr>
      <t>Nerve-sparing surgery</t>
    </r>
  </si>
  <si>
    <r>
      <t>Case
Surgery course</t>
    </r>
    <r>
      <rPr>
        <b/>
        <sz val="8"/>
        <rFont val="Arial"/>
        <family val="2"/>
      </rPr>
      <t xml:space="preserve">
Revision surgery</t>
    </r>
  </si>
  <si>
    <r>
      <t xml:space="preserve">Case
Surgery course
</t>
    </r>
    <r>
      <rPr>
        <b/>
        <sz val="8"/>
        <rFont val="Arial"/>
        <family val="2"/>
      </rPr>
      <t>Clavien Dindo maximal grade</t>
    </r>
  </si>
  <si>
    <r>
      <t xml:space="preserve">Case
Postoperative histology
</t>
    </r>
    <r>
      <rPr>
        <b/>
        <sz val="8"/>
        <rFont val="Arial"/>
        <family val="2"/>
      </rPr>
      <t>Incidental finding</t>
    </r>
  </si>
  <si>
    <r>
      <t xml:space="preserve">Case
Postoperative histology
</t>
    </r>
    <r>
      <rPr>
        <b/>
        <sz val="8"/>
        <rFont val="Arial"/>
        <family val="2"/>
      </rPr>
      <t>pathological Stage pT</t>
    </r>
  </si>
  <si>
    <r>
      <t xml:space="preserve">Case
Postoperative histology
</t>
    </r>
    <r>
      <rPr>
        <b/>
        <sz val="8"/>
        <rFont val="Arial"/>
        <family val="2"/>
      </rPr>
      <t>pathological Stage pN</t>
    </r>
  </si>
  <si>
    <r>
      <t xml:space="preserve">Case
Postoperative histology
</t>
    </r>
    <r>
      <rPr>
        <b/>
        <sz val="8"/>
        <rFont val="Arial"/>
        <family val="2"/>
      </rPr>
      <t>pathological Stage pM</t>
    </r>
  </si>
  <si>
    <r>
      <t xml:space="preserve">Case
Postoperative histology
</t>
    </r>
    <r>
      <rPr>
        <b/>
        <sz val="8"/>
        <color indexed="8"/>
        <rFont val="Arial"/>
        <family val="2"/>
      </rPr>
      <t xml:space="preserve">Gleason score 1 </t>
    </r>
  </si>
  <si>
    <r>
      <t xml:space="preserve">Case
Postoperative histology
</t>
    </r>
    <r>
      <rPr>
        <b/>
        <sz val="8"/>
        <color indexed="8"/>
        <rFont val="Arial"/>
        <family val="2"/>
      </rPr>
      <t>Gleason score 2</t>
    </r>
  </si>
  <si>
    <r>
      <t xml:space="preserve">Case
Radiotherapy
</t>
    </r>
    <r>
      <rPr>
        <b/>
        <sz val="8"/>
        <rFont val="Arial"/>
        <family val="2"/>
      </rPr>
      <t>Type</t>
    </r>
  </si>
  <si>
    <r>
      <t xml:space="preserve">Case
Radiotherapy
</t>
    </r>
    <r>
      <rPr>
        <b/>
        <sz val="8"/>
        <rFont val="Arial"/>
        <family val="2"/>
      </rPr>
      <t>Time</t>
    </r>
  </si>
  <si>
    <r>
      <t xml:space="preserve">Case
Radiotherapy
</t>
    </r>
    <r>
      <rPr>
        <b/>
        <sz val="8"/>
        <rFont val="Arial"/>
        <family val="2"/>
      </rPr>
      <t>Intent</t>
    </r>
  </si>
  <si>
    <r>
      <t xml:space="preserve">Case
Radiotherapy
</t>
    </r>
    <r>
      <rPr>
        <b/>
        <sz val="8"/>
        <rFont val="Arial"/>
        <family val="2"/>
      </rPr>
      <t>Total radiation dose</t>
    </r>
  </si>
  <si>
    <t>Most recent PSA value before histological diagnosis</t>
  </si>
  <si>
    <r>
      <t xml:space="preserve">Fall
Operation 
</t>
    </r>
    <r>
      <rPr>
        <b/>
        <sz val="8"/>
        <rFont val="Arial"/>
        <family val="2"/>
      </rPr>
      <t>Lymphadenektomie</t>
    </r>
  </si>
  <si>
    <r>
      <t xml:space="preserve">Case
Surgery
</t>
    </r>
    <r>
      <rPr>
        <b/>
        <sz val="8"/>
        <rFont val="Arial"/>
        <family val="2"/>
      </rPr>
      <t>Lymphadenectomy</t>
    </r>
  </si>
  <si>
    <t>Allgemein</t>
  </si>
  <si>
    <t>Allgemein | ICHOM</t>
  </si>
  <si>
    <t>Abgleich Kennzahlen</t>
  </si>
  <si>
    <t>Basisdaten</t>
  </si>
  <si>
    <t>Allgeiein | IICHOM</t>
  </si>
  <si>
    <t>Basisdaten | ICHOM</t>
  </si>
  <si>
    <t>Bereich der Komplikation mit maximalem Grad. Zum Bereich Subvesikale Obstruktionen gehört: Blasenhalsobstruktion, Harnverhalt, Harnröhrenstriktur, Obstruktion der Prostata, Anastomosenstriktur</t>
  </si>
  <si>
    <r>
      <t>CH = Chemotherapie
HO = Hormontherapie</t>
    </r>
    <r>
      <rPr>
        <sz val="8"/>
        <color indexed="8"/>
        <rFont val="Arial"/>
        <family val="2"/>
      </rPr>
      <t xml:space="preserve">
IM = Immun- und Antikörpertherapie
KM = Knochenmarktransplantation
WS = Wait and see
AS = Active Surveillance
ZS = Zielgerichtete Substanzen
SO = Sonstiges
Mehrfachangaben möglich</t>
    </r>
  </si>
  <si>
    <t>EQ | ICHOM</t>
  </si>
  <si>
    <t>EQ</t>
  </si>
  <si>
    <t>0 - 21</t>
  </si>
  <si>
    <r>
      <t xml:space="preserve">Fall
Postoperative Histologie 
</t>
    </r>
    <r>
      <rPr>
        <b/>
        <sz val="8"/>
        <rFont val="Arial"/>
        <family val="2"/>
      </rPr>
      <t>Anzahl der untersuchten Lymphknoten</t>
    </r>
  </si>
  <si>
    <r>
      <t xml:space="preserve">Fall
Postoperative Histologie 
</t>
    </r>
    <r>
      <rPr>
        <b/>
        <sz val="8"/>
        <rFont val="Arial"/>
        <family val="2"/>
      </rPr>
      <t>Anzahl der maligne befallenen Lymphknoten</t>
    </r>
  </si>
  <si>
    <r>
      <t xml:space="preserve">Case
Postoperative histology
</t>
    </r>
    <r>
      <rPr>
        <b/>
        <sz val="8"/>
        <rFont val="Arial"/>
        <family val="2"/>
      </rPr>
      <t>Number of removed lymph nodes</t>
    </r>
  </si>
  <si>
    <r>
      <t xml:space="preserve">Case
Postoperative histology
</t>
    </r>
    <r>
      <rPr>
        <b/>
        <sz val="8"/>
        <rFont val="Arial"/>
        <family val="2"/>
      </rPr>
      <t>Number of involved lymph nodes</t>
    </r>
  </si>
  <si>
    <r>
      <t xml:space="preserve">Fall
Postoperative Histologie 
</t>
    </r>
    <r>
      <rPr>
        <b/>
        <sz val="8"/>
        <rFont val="Arial"/>
        <family val="2"/>
      </rPr>
      <t>Residualstatus lokal</t>
    </r>
  </si>
  <si>
    <r>
      <t xml:space="preserve">Fall
Postoperative Histologie 
</t>
    </r>
    <r>
      <rPr>
        <b/>
        <sz val="8"/>
        <rFont val="Arial"/>
        <family val="2"/>
      </rPr>
      <t>Resektionsrand</t>
    </r>
  </si>
  <si>
    <r>
      <t xml:space="preserve">Case
Postoperative histology
</t>
    </r>
    <r>
      <rPr>
        <b/>
        <sz val="8"/>
        <rFont val="Arial"/>
        <family val="2"/>
      </rPr>
      <t>Margin status</t>
    </r>
  </si>
  <si>
    <r>
      <t xml:space="preserve">Patient
Operation
Residualstatus
</t>
    </r>
    <r>
      <rPr>
        <b/>
        <sz val="8"/>
        <rFont val="Arial"/>
        <family val="2"/>
      </rPr>
      <t>Lokale_Beurteilung_Residualstatus</t>
    </r>
  </si>
  <si>
    <r>
      <t xml:space="preserve">Case
Postoperative histology
</t>
    </r>
    <r>
      <rPr>
        <b/>
        <sz val="8"/>
        <rFont val="Calibri"/>
        <family val="2"/>
      </rPr>
      <t>Margin status</t>
    </r>
  </si>
  <si>
    <t>Beginndatum der Strahlentherapie. Egal, ob es sich um eine perkutane oder Brachytherapie handelt.</t>
  </si>
  <si>
    <r>
      <t xml:space="preserve">Fall
Strahlentherapie 
</t>
    </r>
    <r>
      <rPr>
        <b/>
        <sz val="8"/>
        <rFont val="Arial"/>
        <family val="2"/>
      </rPr>
      <t>Beginn / Durchführung</t>
    </r>
  </si>
  <si>
    <t>Therapie</t>
  </si>
  <si>
    <r>
      <t xml:space="preserve">Fall
Therapie
</t>
    </r>
    <r>
      <rPr>
        <b/>
        <sz val="8"/>
        <rFont val="Arial"/>
        <family val="2"/>
      </rPr>
      <t>Therapiezeitpunkt</t>
    </r>
  </si>
  <si>
    <r>
      <t xml:space="preserve">Fall
Therapie
</t>
    </r>
    <r>
      <rPr>
        <b/>
        <sz val="8"/>
        <rFont val="Arial"/>
        <family val="2"/>
      </rPr>
      <t>Beginn</t>
    </r>
  </si>
  <si>
    <r>
      <t xml:space="preserve">Fall
Therapie
</t>
    </r>
    <r>
      <rPr>
        <b/>
        <sz val="8"/>
        <rFont val="Arial"/>
        <family val="2"/>
      </rPr>
      <t>Ende</t>
    </r>
  </si>
  <si>
    <r>
      <t xml:space="preserve">Fall
Therapie
</t>
    </r>
    <r>
      <rPr>
        <b/>
        <sz val="8"/>
        <rFont val="Arial"/>
        <family val="2"/>
      </rPr>
      <t>Art</t>
    </r>
  </si>
  <si>
    <t>Treatment</t>
  </si>
  <si>
    <r>
      <t xml:space="preserve">Case
Treatment
</t>
    </r>
    <r>
      <rPr>
        <b/>
        <sz val="8"/>
        <rFont val="Arial"/>
        <family val="2"/>
      </rPr>
      <t>Type</t>
    </r>
  </si>
  <si>
    <r>
      <t xml:space="preserve">Case
Treatment
</t>
    </r>
    <r>
      <rPr>
        <b/>
        <sz val="8"/>
        <rFont val="Arial"/>
        <family val="2"/>
      </rPr>
      <t>Time</t>
    </r>
  </si>
  <si>
    <r>
      <t xml:space="preserve">Case
Treatment
</t>
    </r>
    <r>
      <rPr>
        <b/>
        <sz val="8"/>
        <rFont val="Arial"/>
        <family val="2"/>
      </rPr>
      <t>Initiation</t>
    </r>
  </si>
  <si>
    <r>
      <t xml:space="preserve">Case
Treatment
</t>
    </r>
    <r>
      <rPr>
        <b/>
        <sz val="8"/>
        <rFont val="Arial"/>
        <family val="2"/>
      </rPr>
      <t>End</t>
    </r>
  </si>
  <si>
    <t>B11</t>
  </si>
  <si>
    <t>0 - 25</t>
  </si>
  <si>
    <r>
      <t xml:space="preserve">Ergebnis der Patietenbefragung:
Wie würden Sie insgesamt Ihre </t>
    </r>
    <r>
      <rPr>
        <u/>
        <sz val="8"/>
        <color theme="1"/>
        <rFont val="Arial"/>
        <family val="2"/>
      </rPr>
      <t>Lebensqualität</t>
    </r>
    <r>
      <rPr>
        <sz val="8"/>
        <color theme="1"/>
        <rFont val="Arial"/>
        <family val="2"/>
      </rPr>
      <t xml:space="preserve"> während der letzten Woche einschätzen?</t>
    </r>
  </si>
  <si>
    <r>
      <t xml:space="preserve">Ergebnis der Patietenbefragung:
Wie würden Sie insgesamt Ihren </t>
    </r>
    <r>
      <rPr>
        <u/>
        <sz val="8"/>
        <color theme="1"/>
        <rFont val="Arial"/>
        <family val="2"/>
      </rPr>
      <t>Gesundheitszustand</t>
    </r>
    <r>
      <rPr>
        <sz val="8"/>
        <color theme="1"/>
        <rFont val="Arial"/>
        <family val="2"/>
      </rPr>
      <t xml:space="preserve"> während der letzten Woche einschätzen?</t>
    </r>
  </si>
  <si>
    <t>ICIQ-Score der Patientenbefragung</t>
  </si>
  <si>
    <t>IIEF-Score der Patientenbefragung</t>
  </si>
  <si>
    <t>Ergebnis der Patietenbefragung.</t>
  </si>
  <si>
    <t>Zu welchem Zeitpunkt der Fragebogen ausgegeben bzw. beantwortet wurde.</t>
  </si>
  <si>
    <t>Datum an welchem der Fragebogen vom Patienten ausgefüllt bzw. an den Patienten ausgegeben wurde.</t>
  </si>
  <si>
    <t>Patientenbefragung</t>
  </si>
  <si>
    <r>
      <t xml:space="preserve">Case
Radiotherapy
</t>
    </r>
    <r>
      <rPr>
        <b/>
        <sz val="8"/>
        <rFont val="Arial"/>
        <family val="2"/>
      </rPr>
      <t xml:space="preserve">Initiation </t>
    </r>
  </si>
  <si>
    <r>
      <t xml:space="preserve">Stammdaten
</t>
    </r>
    <r>
      <rPr>
        <b/>
        <sz val="8"/>
        <color indexed="8"/>
        <rFont val="Arial"/>
        <family val="2"/>
      </rPr>
      <t>Patienten-Postleitzahl</t>
    </r>
  </si>
  <si>
    <t>keine Einschränkung
(je nach Land ist die Struktur unterschiedlich)</t>
  </si>
  <si>
    <t>Aktuelle Postleitzahl des (Haupt-)Wohnort der Patientin. Die Postleitzahl wird zur eindeutigen Zuordnung der Patientin zu einer Region benötigt.</t>
  </si>
  <si>
    <r>
      <t xml:space="preserve">Basic Information
</t>
    </r>
    <r>
      <rPr>
        <b/>
        <sz val="8"/>
        <rFont val="Arial"/>
        <family val="2"/>
      </rPr>
      <t>Patient zipcode</t>
    </r>
  </si>
  <si>
    <r>
      <t xml:space="preserve">Patient 
Patienten Stammdaten 
Adresse </t>
    </r>
    <r>
      <rPr>
        <b/>
        <sz val="8"/>
        <color theme="1"/>
        <rFont val="Arial"/>
        <family val="2"/>
      </rPr>
      <t xml:space="preserve"> 
Patienten_PLZ</t>
    </r>
  </si>
  <si>
    <t>Ausschließlich Postleitzahlen, je nach Land ist die Struktur unterschiedlich</t>
  </si>
  <si>
    <t>Letzter PSA-Wert vor der Biopsie</t>
  </si>
  <si>
    <r>
      <t xml:space="preserve">Case
Questionnaire
</t>
    </r>
    <r>
      <rPr>
        <b/>
        <sz val="8"/>
        <rFont val="Arial"/>
        <family val="2"/>
      </rPr>
      <t>Date</t>
    </r>
  </si>
  <si>
    <r>
      <t xml:space="preserve">Case
Questionnaire
</t>
    </r>
    <r>
      <rPr>
        <b/>
        <sz val="8"/>
        <rFont val="Arial"/>
        <family val="2"/>
      </rPr>
      <t>Time</t>
    </r>
  </si>
  <si>
    <r>
      <t xml:space="preserve">Case
Questionnaire
</t>
    </r>
    <r>
      <rPr>
        <b/>
        <sz val="8"/>
        <rFont val="Arial"/>
        <family val="2"/>
      </rPr>
      <t xml:space="preserve">PSA-Value
</t>
    </r>
  </si>
  <si>
    <r>
      <t xml:space="preserve">Case
Questionnaire
</t>
    </r>
    <r>
      <rPr>
        <b/>
        <sz val="8"/>
        <rFont val="Arial"/>
        <family val="2"/>
      </rPr>
      <t>Date of PSA-Value</t>
    </r>
    <r>
      <rPr>
        <sz val="8"/>
        <rFont val="Arial"/>
        <family val="2"/>
      </rPr>
      <t xml:space="preserve">
</t>
    </r>
  </si>
  <si>
    <r>
      <t>Case
Questionnaire
Q</t>
    </r>
    <r>
      <rPr>
        <b/>
        <sz val="8"/>
        <rFont val="Arial"/>
        <family val="2"/>
      </rPr>
      <t>uality of Life</t>
    </r>
  </si>
  <si>
    <r>
      <t xml:space="preserve">Case
Questionnaire
</t>
    </r>
    <r>
      <rPr>
        <b/>
        <sz val="8"/>
        <rFont val="Arial"/>
        <family val="2"/>
      </rPr>
      <t>State of Health</t>
    </r>
    <r>
      <rPr>
        <sz val="8"/>
        <rFont val="Arial"/>
        <family val="2"/>
      </rPr>
      <t xml:space="preserve">
</t>
    </r>
  </si>
  <si>
    <r>
      <t xml:space="preserve">Case
Questionnaire
</t>
    </r>
    <r>
      <rPr>
        <b/>
        <sz val="8"/>
        <rFont val="Arial"/>
        <family val="2"/>
      </rPr>
      <t>ICIQ-Score</t>
    </r>
  </si>
  <si>
    <r>
      <t xml:space="preserve">Case
Questionnaire
</t>
    </r>
    <r>
      <rPr>
        <b/>
        <sz val="8"/>
        <rFont val="Arial"/>
        <family val="2"/>
      </rPr>
      <t>IIEF-Score</t>
    </r>
  </si>
  <si>
    <t>0 | 1 | 2 | 3 | 4 | 5 | 6 | 7</t>
  </si>
  <si>
    <t>1 | 1 | 2 | 3 | 4 | 5 | 6 | 7</t>
  </si>
  <si>
    <t>Wird im Datensatz nicht benötigt.</t>
  </si>
  <si>
    <r>
      <t xml:space="preserve">Organspezifisches Modul
</t>
    </r>
    <r>
      <rPr>
        <b/>
        <sz val="8"/>
        <color theme="1"/>
        <rFont val="Arial"/>
        <family val="2"/>
      </rPr>
      <t>Datum</t>
    </r>
    <r>
      <rPr>
        <sz val="8"/>
        <color theme="1"/>
        <rFont val="Arial"/>
        <family val="2"/>
      </rPr>
      <t xml:space="preserve"> </t>
    </r>
    <r>
      <rPr>
        <b/>
        <sz val="8"/>
        <color theme="1"/>
        <rFont val="Arial"/>
        <family val="2"/>
      </rPr>
      <t>PSA-Wert</t>
    </r>
  </si>
  <si>
    <t>P | R | D</t>
  </si>
  <si>
    <t>ADT | WS | AS | CH | IM | OLT | ST | HIFU | CRYO | HYPER | OT</t>
  </si>
  <si>
    <r>
      <t xml:space="preserve">Fall
Fallinformationen
</t>
    </r>
    <r>
      <rPr>
        <b/>
        <sz val="8"/>
        <rFont val="Arial"/>
        <family val="2"/>
      </rPr>
      <t>Datum Vorstellung im Zentrum</t>
    </r>
  </si>
  <si>
    <t>P | R  | D</t>
  </si>
  <si>
    <r>
      <t xml:space="preserve">Organspezifisches Modul
</t>
    </r>
    <r>
      <rPr>
        <b/>
        <sz val="8"/>
        <color theme="1"/>
        <rFont val="Arial"/>
        <family val="2"/>
      </rPr>
      <t>ICIQ</t>
    </r>
  </si>
  <si>
    <r>
      <t xml:space="preserve">Organspezifisches Modul
</t>
    </r>
    <r>
      <rPr>
        <b/>
        <sz val="8"/>
        <color theme="1"/>
        <rFont val="Arial"/>
        <family val="2"/>
      </rPr>
      <t>IIEF</t>
    </r>
  </si>
  <si>
    <t>0 - 21
-1 = unbekannt</t>
  </si>
  <si>
    <t>0 - 25
-1 = unbekannt</t>
  </si>
  <si>
    <r>
      <t xml:space="preserve">Organspezifisches Modul
</t>
    </r>
    <r>
      <rPr>
        <b/>
        <sz val="8"/>
        <color theme="1"/>
        <rFont val="Arial"/>
        <family val="2"/>
      </rPr>
      <t>Datum ICIQ und IIEF</t>
    </r>
  </si>
  <si>
    <t xml:space="preserve">Es wurde der Vitalstatus nicht angegeben. </t>
  </si>
  <si>
    <t>Die Angabe zum lokalenTumorstatus fehlt.</t>
  </si>
  <si>
    <t>Die Angabe ob Fernmetastasen im Follow-Up lokalisiert wurden, fehlt.</t>
  </si>
  <si>
    <t>Die Angabe ob ein Zweittumor diagnostiziert wurden fehlt.</t>
  </si>
  <si>
    <t>Das Diagnosedatum des Tumors liegt nach dem Sterbedatum.</t>
  </si>
  <si>
    <t>Das Beginndatum der Strahlentherapie liegt nach dem Sterbedatum.</t>
  </si>
  <si>
    <t>NI</t>
  </si>
  <si>
    <t>IV</t>
  </si>
  <si>
    <t>Der prätherapeutische T-Status fehlt (TX ist hier nicht zulässig). Die Risikoklassifizierung ist bei diesem Fall nicht möglich.</t>
  </si>
  <si>
    <t>Der prätherapeutische N-Status fehlt (NX ist hier nicht zulässig). Die Risikoklassifizierung ist bei diesem Fall nicht möglich.</t>
  </si>
  <si>
    <t>Der prätherapeutische M-Status fehlt (MX ist hier nicht zulässig). Die Risikoklassifizierung ist bei diesem Fall nicht möglich.</t>
  </si>
  <si>
    <t>RiskPFPSA</t>
  </si>
  <si>
    <t>RiskPFT</t>
  </si>
  <si>
    <t>RiskPFN</t>
  </si>
  <si>
    <t>RiskPFM</t>
  </si>
  <si>
    <t>RiskPFGleason1</t>
  </si>
  <si>
    <t>RiskPFGleason2</t>
  </si>
  <si>
    <t>Introduction</t>
  </si>
  <si>
    <t>Das Feld "prätherapeutischer Gleason-Score Wert 1" ist leer. Die Risikoklassifizierung ist bei diesem Fall nicht möglich.</t>
  </si>
  <si>
    <t>Das Feld "prätherapeutischer Gleason-Score Wert 2" ist leer. Die Risikoklassifizierung ist bei diesem Fall nicht möglich.</t>
  </si>
  <si>
    <t>Psychooncology</t>
  </si>
  <si>
    <t>Socialservice</t>
  </si>
  <si>
    <t>0 | 1 | 2 | 4 | 5 | 6 | 7 | 9</t>
  </si>
  <si>
    <t>BasisDiagnosis</t>
  </si>
  <si>
    <t>Tumourboard</t>
  </si>
  <si>
    <t>OPDate</t>
  </si>
  <si>
    <t xml:space="preserve">Das Datum der Operation fehlt. </t>
  </si>
  <si>
    <t>Lymph</t>
  </si>
  <si>
    <t>Clavien</t>
  </si>
  <si>
    <t>LymphRemoved</t>
  </si>
  <si>
    <t>LymphInvolved</t>
  </si>
  <si>
    <t>RadioTime</t>
  </si>
  <si>
    <t>RadioType</t>
  </si>
  <si>
    <r>
      <t xml:space="preserve">Fall
Strahlentherapie 
</t>
    </r>
    <r>
      <rPr>
        <b/>
        <sz val="8"/>
        <rFont val="Arial"/>
        <family val="2"/>
      </rPr>
      <t>CTC AE Grad</t>
    </r>
  </si>
  <si>
    <t>I | II | III | IV | V | 0</t>
  </si>
  <si>
    <t>CTCDomain</t>
  </si>
  <si>
    <t>SystTime</t>
  </si>
  <si>
    <t>FULife</t>
  </si>
  <si>
    <t>N | R | U</t>
  </si>
  <si>
    <t>N | A | C | D | U</t>
  </si>
  <si>
    <t>N | A | D | U</t>
  </si>
  <si>
    <t>I | II | III | IIIa | IIIb | IV | IVa | IVb | V | III/IV unspecific | 0</t>
  </si>
  <si>
    <t>FULocal</t>
  </si>
  <si>
    <t>CR | PR | NC | P | U</t>
  </si>
  <si>
    <t>A | D | DN | DX</t>
  </si>
  <si>
    <t>FUMetastasis</t>
  </si>
  <si>
    <t>FUSecond</t>
  </si>
  <si>
    <t>FUBio</t>
  </si>
  <si>
    <t xml:space="preserve">Beim Vitalstatus wurde angegeben, dass der Patient verstorben ist aber das Sterbedatum fehlt. </t>
  </si>
  <si>
    <t>D | DN | DX</t>
  </si>
  <si>
    <t>LifeRadiotherapy</t>
  </si>
  <si>
    <t>LifeDiagnosis</t>
  </si>
  <si>
    <t>LifeSystemic</t>
  </si>
  <si>
    <t>DateDeath</t>
  </si>
  <si>
    <t>The data item "most recent PSA value" is missing. Risk classification is not possible for this patient.</t>
  </si>
  <si>
    <t>The clinical cT-category is missing (TX is not acceptable). Risk classification is not possible for this patient.</t>
  </si>
  <si>
    <t>The clinical cN-category is missing (NX is not acceptable). Risk classification is not possible for this patient.</t>
  </si>
  <si>
    <t>The clinical cM-category is missing (MX is not acceptable). Risk classification is not possible for this patient.</t>
  </si>
  <si>
    <t xml:space="preserve">The data item "Date of surgery" is missing. </t>
  </si>
  <si>
    <t>FractionDose</t>
  </si>
  <si>
    <t xml:space="preserve">The data item "life status" is missing. </t>
  </si>
  <si>
    <t xml:space="preserve">The data item "local recurrence" is missing. </t>
  </si>
  <si>
    <t xml:space="preserve">The data item "metastasis" is missing. </t>
  </si>
  <si>
    <t xml:space="preserve">The data item "biochemical recurrence" is missing. </t>
  </si>
  <si>
    <t xml:space="preserve">The data item "secondary tumour" is missing. </t>
  </si>
  <si>
    <t>Date of death before date of diagnosis.</t>
  </si>
  <si>
    <t>The date of death is missing.</t>
  </si>
  <si>
    <t>T1a | T1b | T1c | T2a</t>
  </si>
  <si>
    <t>T2a | T2b | T2c</t>
  </si>
  <si>
    <t>SystInition</t>
  </si>
  <si>
    <t>Das Beginndatum der systemischen / nicht interventionellen Therapie fehlt.</t>
  </si>
  <si>
    <t>T1a | T1b | T1c | T2a | T2b | T2c</t>
  </si>
  <si>
    <r>
      <t xml:space="preserve">Fall
Strahlentherapie </t>
    </r>
    <r>
      <rPr>
        <b/>
        <sz val="8"/>
        <rFont val="Arial"/>
        <family val="2"/>
      </rPr>
      <t>Komplikationen Bereich</t>
    </r>
  </si>
  <si>
    <t xml:space="preserve">I | II | III | IV | V  | 0 (keine Komplikation)
</t>
  </si>
  <si>
    <t>FA | DE | DI | AB | RE | PR | HO | CY | UR | OT | ER | HA | EN | BL | PO | LY | VE | PU | HI | U</t>
  </si>
  <si>
    <t>P = Primary Tumour
R = Recurrence
D = Distant Metastasis</t>
  </si>
  <si>
    <t>1 = Herzkrankheiten
2 = Bluthochdruck
3 = Schmerzen im Bein (schlechte Durchblutung)
4 = Lungenerkrankungen
5 = Diabetes
6 = Nierenleiden
7 = Lebererkrankungen
8 = Probleme verursacht durch einen Schlaganfall
9 = Nervenerkrankungen
10 = Krebsvorerkrankungen (innerhalb der letzten 5 Jahren)
11 = Depressionen
12 = Arthritis
0 = Keine Komorbiditäten / unbekannt</t>
  </si>
  <si>
    <t>1 = Heart disease (e.g. angina, heart attack, or heart failure)
2 = High blood pressure
3 = Leg pain when walking due to poor circulation
4 =Lung disease (e.g. asthma, chronic bronchitis, or emphysema)
5 = Diabetes
6 = Kidney disease
7 = Liver disease
8 = Problems caused by stroke
9 = Disease of the nervous system (e.g. Parkinson's disease or multiple sclerosis)
10 = Other cancer (within the last 5 years)
11 = Depression
12 = Arthritis
0 = None / unknown</t>
  </si>
  <si>
    <r>
      <t xml:space="preserve">Case
Case Information
</t>
    </r>
    <r>
      <rPr>
        <b/>
        <sz val="8"/>
        <rFont val="Arial"/>
        <family val="2"/>
      </rPr>
      <t>Date patient introduced in center</t>
    </r>
  </si>
  <si>
    <t>DKG-Fragebogen</t>
  </si>
  <si>
    <t>RadioEnd</t>
  </si>
  <si>
    <t>&lt;DKGQuestionnaire&gt;</t>
  </si>
  <si>
    <t>&lt;DateDKGQuestionnaire&gt;</t>
  </si>
  <si>
    <t>&lt;TimeDKGQuestionnaire&gt;</t>
  </si>
  <si>
    <r>
      <t xml:space="preserve">Fall
DKG-Fragebogen
</t>
    </r>
    <r>
      <rPr>
        <b/>
        <sz val="8"/>
        <rFont val="Arial"/>
        <family val="2"/>
      </rPr>
      <t>PSA-Wert</t>
    </r>
  </si>
  <si>
    <r>
      <t xml:space="preserve">Fall
DKG-Fragebogen
</t>
    </r>
    <r>
      <rPr>
        <b/>
        <sz val="8"/>
        <rFont val="Arial"/>
        <family val="2"/>
      </rPr>
      <t>PSA-Wert Datum</t>
    </r>
  </si>
  <si>
    <r>
      <t xml:space="preserve">Fall
DKG-Fragebogen
</t>
    </r>
    <r>
      <rPr>
        <b/>
        <sz val="8"/>
        <rFont val="Arial"/>
        <family val="2"/>
      </rPr>
      <t>Lebensqualität</t>
    </r>
  </si>
  <si>
    <r>
      <t xml:space="preserve">Fall
DKG-Fragebogen
</t>
    </r>
    <r>
      <rPr>
        <b/>
        <sz val="8"/>
        <rFont val="Arial"/>
        <family val="2"/>
      </rPr>
      <t>Gesundheitszustand</t>
    </r>
  </si>
  <si>
    <r>
      <t xml:space="preserve">Fall
DKG-Fragebogen
</t>
    </r>
    <r>
      <rPr>
        <b/>
        <sz val="8"/>
        <rFont val="Arial"/>
        <family val="2"/>
      </rPr>
      <t>ICIQ-Score</t>
    </r>
  </si>
  <si>
    <r>
      <t xml:space="preserve">Fall
DKG-Fragebogen
</t>
    </r>
    <r>
      <rPr>
        <b/>
        <sz val="8"/>
        <rFont val="Arial"/>
        <family val="2"/>
      </rPr>
      <t>IIEF-Score</t>
    </r>
  </si>
  <si>
    <r>
      <t xml:space="preserve">Fall
DKG-Fragebogen
</t>
    </r>
    <r>
      <rPr>
        <b/>
        <sz val="8"/>
        <rFont val="Arial"/>
        <family val="2"/>
      </rPr>
      <t>Datum</t>
    </r>
  </si>
  <si>
    <t>&lt;PSADKGQuestionnaire&gt;</t>
  </si>
  <si>
    <t>&lt;PSADateDKGQuestionnaire&gt;</t>
  </si>
  <si>
    <t>&lt;LifeDKGQuestionnaire&gt;</t>
  </si>
  <si>
    <t>&lt;HealthDKGQuestionnaire&gt;</t>
  </si>
  <si>
    <t>&lt;ICIQDKGQuestionnaire&gt;</t>
  </si>
  <si>
    <t>&lt;IIEFDKGQuestionnaire&gt;</t>
  </si>
  <si>
    <t>Bearbeitungshinweise:</t>
  </si>
  <si>
    <t>1) Patient kann in einem Kalenderjahr unter "a) Primäfall" nur einmalig gezählt werden; unter "b) Rezidive und/oder Fernmetastasen" kann ein Patient in Zeile 20 UND Zeile 21 jeweils 1x gezählt werden; wenn bei Primärfallpatienten in dem Kalenderjahr auch die Diagnose "Rezidiv und/oder Fernmetastasen" auftritt, dann wird der Patient unter a) und b) gezählt. Die Definitionen für Zentrumspatient und Primärfall sind im EB unter 1.2.1 hinterlegt</t>
  </si>
  <si>
    <t>2) Jeder Patient kann pro Kalenderjahr nur einer Therapie zugeordnet werden.
Der Patient wird jeweils der führenden Therapie zugeordnet. Beispiel:  
- Der Patient erhält eine perkutane Strahlentherapie und zusätzlich eine Hormontherapie, dann gehört dieser Patient in Spalte H
- Im Januar wird AS/WW festgelegt und im Oktober erhält der Patient auf eigenen Wunsch eine RPE. Dieser Patient ist dann nur in Spalte F einzutragen.</t>
  </si>
  <si>
    <t>3) z.b. HIFU,….</t>
  </si>
  <si>
    <t>4) z.B. alleinige Hormontherapie, Chemotherapie</t>
  </si>
  <si>
    <t>5) Andere Behandlung; z.B. palliative Bestrahlung von Knochenmetastasen, best supportive care</t>
  </si>
  <si>
    <t>6) Einteilung der Primärfälle muss auf Grundlage des klinischen Tumorstatus erfolgen.  
    Risikoklassifizierung: Niedriges Risiko: PSA ≤ 10ng/ml u. Gleason-Score 6 u. cT-Kategorie ≤  2a; Mittleres Risiko: PSA &gt; 10-20 ng/ml  
    o. Gleason-Score 7 o. cT 2b; Hohes Risiko: PSA &gt; 20 ng/ml o. Gleason-Score ≥ 8 o. cT 2c
    Insofern eine doppelte Zuordnung möglich ist, gilt folgende Regel:
    Wenn eine der Bedingungen für hohes Risiko erfüllt ist ("oder"-Verknüpfung): hohes Risiko
    Wenn alle Bedingungen für niedriges Risiko erfüllt sind ("und"-Verknüpfung): niedriges Risiko</t>
  </si>
  <si>
    <t>7)  nur in Ausnahmen anwendbar; z.B. langjährige Hormontherapie vor Erstdiagnose, Zufallsbefund nach radikaler Zystektomie</t>
  </si>
  <si>
    <t>8) z.B. Eingriff aufgrund von Blasenkarzinom - Histologie: kein maligner Prostatakarzinom-Befund; Zählzeitpunkt OP-Datum</t>
  </si>
  <si>
    <t>M1 | M1a | M1b | M1c</t>
  </si>
  <si>
    <t>F</t>
  </si>
  <si>
    <t>G</t>
  </si>
  <si>
    <t>H</t>
  </si>
  <si>
    <t>I</t>
  </si>
  <si>
    <t>J</t>
  </si>
  <si>
    <t>K</t>
  </si>
  <si>
    <t>L</t>
  </si>
  <si>
    <t>M</t>
  </si>
  <si>
    <t>N</t>
  </si>
  <si>
    <r>
      <t xml:space="preserve">Fall
Therapie 
</t>
    </r>
    <r>
      <rPr>
        <b/>
        <sz val="8"/>
        <rFont val="Arial"/>
        <family val="2"/>
      </rPr>
      <t>Therapieintention</t>
    </r>
  </si>
  <si>
    <t xml:space="preserve">Basisdaten </t>
  </si>
  <si>
    <r>
      <t xml:space="preserve">Case
Therapy
</t>
    </r>
    <r>
      <rPr>
        <b/>
        <sz val="8"/>
        <rFont val="Arial"/>
        <family val="2"/>
      </rPr>
      <t>Intent</t>
    </r>
  </si>
  <si>
    <r>
      <t xml:space="preserve">Patient
Systemische Therapie
</t>
    </r>
    <r>
      <rPr>
        <b/>
        <sz val="8"/>
        <color theme="1"/>
        <rFont val="Arial"/>
        <family val="2"/>
      </rPr>
      <t>ST_Intention</t>
    </r>
  </si>
  <si>
    <r>
      <t xml:space="preserve">Primärintervention
Systemische Therapie 
</t>
    </r>
    <r>
      <rPr>
        <b/>
        <sz val="8"/>
        <rFont val="Arial"/>
        <family val="2"/>
      </rPr>
      <t>Therapieintention</t>
    </r>
  </si>
  <si>
    <t>SystIntent</t>
  </si>
  <si>
    <t>Die Intention (kurativ/palliativ) der systemischen / nicht interventionellen Therapie fehlt.</t>
  </si>
  <si>
    <t xml:space="preserve">ADT | CH | IM </t>
  </si>
  <si>
    <t>O</t>
  </si>
  <si>
    <t>D10 + E10 + F10 + G10 + H10 + I10 + J10 + K10 + L10 + M10 + N10</t>
  </si>
  <si>
    <t xml:space="preserve">D11 + E11 + F11 + G11 + H11 + I11 + J11 + K11 + L11 + M11 + N11 </t>
  </si>
  <si>
    <t>D12 + E12 + F12 + G12 + H12 + I12 + J12 + K12 + L12 + M12 + N12</t>
  </si>
  <si>
    <t>D13 + E13 + F13 + G13 + H13 + I13 + J13 + K13 + L13 + M13 + N13</t>
  </si>
  <si>
    <t xml:space="preserve">D14 + E14 + F14 + G14 + H14 + I14 + J14 + K14 + L14 + M14 + N14 </t>
  </si>
  <si>
    <t>D15 + E15 + F15 + G15 + H15 + I15 + J15 + K15 + L15 + M15 + N15</t>
  </si>
  <si>
    <t>D16 + E16 + F16 + G16 + H16 + I16 + J16 + K16 + L16 + M16 + N16</t>
  </si>
  <si>
    <t>D10 + D11 + D12 + D13 + D14 + D15 + D16</t>
  </si>
  <si>
    <t>E10 + E11 + E12 + E13 + E14 + E15 + E16</t>
  </si>
  <si>
    <t>F10 + F11 + F12 + F13 + F14 + F15 + F16</t>
  </si>
  <si>
    <t>G10 + G11 + G12 + G13 + G14 + G15 + G16</t>
  </si>
  <si>
    <t>O10 + O11 + O12 + O13 + O14 + O15 + O16</t>
  </si>
  <si>
    <t>N10 + N11 + N12 + N13 + N14 + N15 + N16</t>
  </si>
  <si>
    <t>M10 + M11 + M12 + M13 + M14 + M15 + M16</t>
  </si>
  <si>
    <t>L10 + L11 + L12 + L13 + L14 + L15 + L16</t>
  </si>
  <si>
    <t>K10 + K11 + K12 + K13 + K14 + K15 + K16</t>
  </si>
  <si>
    <t>J10 + J11 + J12 + J13 + J14 + J15 + J16</t>
  </si>
  <si>
    <t>I10 + I11 + I12 + I13 + I14 + I15 + I16</t>
  </si>
  <si>
    <t>H10 + H11 + H12 + H13 + H14 + H15 + H16</t>
  </si>
  <si>
    <t>D19 + E19 + F19 + G19 + H19 + I19 + J19 + K19 + L19 + M19 + N19</t>
  </si>
  <si>
    <t xml:space="preserve">R </t>
  </si>
  <si>
    <t>D22 + E22 + F22 + G22 + H22 + I22 + J22 + K22 + L22 + M22 + N22</t>
  </si>
  <si>
    <t xml:space="preserve">D23 + E23 + F23 + G23 + H23 + I23 + J23 + K23 + L23 + M23 + N23 </t>
  </si>
  <si>
    <t>D24 + E24 + F24 + G24 + H24 + I24 + J24 + K24 + L24 + M24 + N24</t>
  </si>
  <si>
    <t>D26 + E26 + F26 + G26 + H26 + I26 + J26 + K26 + L26 + M26 + N26</t>
  </si>
  <si>
    <t>D17 + D24 - D26</t>
  </si>
  <si>
    <t>E17 + E24 - E26</t>
  </si>
  <si>
    <t>F17 + F24 - F26</t>
  </si>
  <si>
    <t>G17 + G24 - G26</t>
  </si>
  <si>
    <t>H17 + H24 - H26</t>
  </si>
  <si>
    <t>I17 + I24 - I26</t>
  </si>
  <si>
    <t>J17 + J24 - J26</t>
  </si>
  <si>
    <t>K17 + K24 - K26</t>
  </si>
  <si>
    <t>L17 + L24 - L26</t>
  </si>
  <si>
    <t>M17 + M24 - M26</t>
  </si>
  <si>
    <t>N17 + N24 - N26</t>
  </si>
  <si>
    <t>D28 + E28 + F28 + G28 + H28 + I28 + J28 + K28 + L28 + M28 + N28</t>
  </si>
  <si>
    <t>N30</t>
  </si>
  <si>
    <t>F17 + F24</t>
  </si>
  <si>
    <r>
      <t xml:space="preserve">Case
Radiotherapy
</t>
    </r>
    <r>
      <rPr>
        <b/>
        <sz val="8"/>
        <rFont val="Arial"/>
        <family val="2"/>
      </rPr>
      <t>CTC AE Grade</t>
    </r>
  </si>
  <si>
    <r>
      <t xml:space="preserve">Case
Radiotherapy
</t>
    </r>
    <r>
      <rPr>
        <b/>
        <sz val="8"/>
        <rFont val="Arial"/>
        <family val="2"/>
      </rPr>
      <t>Complications domain</t>
    </r>
  </si>
  <si>
    <r>
      <rPr>
        <b/>
        <sz val="8"/>
        <color theme="1"/>
        <rFont val="Arial"/>
        <family val="2"/>
      </rPr>
      <t>I | II | III | IIIa | IIIb | IV | IVa | IVb | V | III/IV unspecific | 0 (keine Komplikation, Standardwert)</t>
    </r>
    <r>
      <rPr>
        <sz val="8"/>
        <color theme="1"/>
        <rFont val="Arial"/>
        <family val="2"/>
      </rPr>
      <t xml:space="preserve">
</t>
    </r>
    <r>
      <rPr>
        <b/>
        <sz val="8"/>
        <rFont val="Arial"/>
        <family val="2"/>
      </rPr>
      <t/>
    </r>
  </si>
  <si>
    <r>
      <t xml:space="preserve">Fall
Strahlentherapie 
</t>
    </r>
    <r>
      <rPr>
        <b/>
        <sz val="8"/>
        <color theme="1"/>
        <rFont val="Arial"/>
        <family val="2"/>
      </rPr>
      <t>CTC AE Grad</t>
    </r>
  </si>
  <si>
    <r>
      <t>Maximaler Grad der Komplikation nach CTCAE.</t>
    </r>
    <r>
      <rPr>
        <u/>
        <sz val="8"/>
        <color theme="1"/>
        <rFont val="Arial"/>
        <family val="2"/>
      </rPr>
      <t xml:space="preserve"> Falls keine Komplikation aufgetreten ist, sollte man hier eine 0 angeben.</t>
    </r>
  </si>
  <si>
    <t>Patient wurde mind. 1 x länger als 25 min. psychoonkologisch betreut</t>
  </si>
  <si>
    <t>P / (O bei Zufallsbefund)</t>
  </si>
  <si>
    <t>O / P (bei Operierten Patienten)</t>
  </si>
  <si>
    <t>O / P (bei Patienten mit Strahlenth.)</t>
  </si>
  <si>
    <t>O / P (bei Patienten mit Therapie)</t>
  </si>
  <si>
    <t>R</t>
  </si>
  <si>
    <t xml:space="preserve">Y = Ja
N = Nein
U = Unbekannt
</t>
  </si>
  <si>
    <t xml:space="preserve">Y = Yes
N = No
U = Unknown
</t>
  </si>
  <si>
    <t>Kann über verschiedene Felder abgebildet werden</t>
  </si>
  <si>
    <t xml:space="preserve">Tumorstatus gesamt = P 
Lymphknoten = U / N
Metastasen = U / N 
Rezidiv = N / U </t>
  </si>
  <si>
    <r>
      <t xml:space="preserve">Primärintervention
Perkutane Strahlentherapie 
</t>
    </r>
    <r>
      <rPr>
        <b/>
        <sz val="8"/>
        <rFont val="Arial"/>
        <family val="2"/>
      </rPr>
      <t>Beginn</t>
    </r>
    <r>
      <rPr>
        <sz val="8"/>
        <rFont val="Arial"/>
        <family val="2"/>
      </rPr>
      <t xml:space="preserve">
---------------------
Primärintervention
HDR-Brachytherapie  
</t>
    </r>
    <r>
      <rPr>
        <b/>
        <sz val="8"/>
        <rFont val="Arial"/>
        <family val="2"/>
      </rPr>
      <t xml:space="preserve">Beginn
</t>
    </r>
    <r>
      <rPr>
        <sz val="8"/>
        <rFont val="Arial"/>
        <family val="2"/>
      </rPr>
      <t xml:space="preserve">----------------------
Primärintervention
LDR-Brachytherapie 
</t>
    </r>
    <r>
      <rPr>
        <b/>
        <sz val="8"/>
        <rFont val="Arial"/>
        <family val="2"/>
      </rPr>
      <t>Datum</t>
    </r>
  </si>
  <si>
    <t>Wird über die Struktur festgelegt. Für jede Art der Strahlentherapie wird ein extra Block in der XML-Datei angelegt</t>
  </si>
  <si>
    <r>
      <rPr>
        <sz val="8"/>
        <rFont val="Arial"/>
        <family val="2"/>
      </rPr>
      <t>&lt;</t>
    </r>
    <r>
      <rPr>
        <sz val="8"/>
        <rFont val="Arial"/>
        <family val="2"/>
      </rPr>
      <t>Treatment</t>
    </r>
    <r>
      <rPr>
        <sz val="8"/>
        <color indexed="8"/>
        <rFont val="Arial"/>
        <family val="2"/>
      </rPr>
      <t>Type&gt;</t>
    </r>
  </si>
  <si>
    <r>
      <t>&lt;</t>
    </r>
    <r>
      <rPr>
        <sz val="8"/>
        <color indexed="8"/>
        <rFont val="Arial"/>
        <family val="2"/>
      </rPr>
      <t>TreatmentTime&gt;</t>
    </r>
  </si>
  <si>
    <r>
      <t>&lt;</t>
    </r>
    <r>
      <rPr>
        <sz val="8"/>
        <color indexed="8"/>
        <rFont val="Arial"/>
        <family val="2"/>
      </rPr>
      <t>TreatmentInitiation&gt;</t>
    </r>
  </si>
  <si>
    <r>
      <t>&lt;</t>
    </r>
    <r>
      <rPr>
        <sz val="8"/>
        <color indexed="8"/>
        <rFont val="Arial"/>
        <family val="2"/>
      </rPr>
      <t>TreatmentEnd&gt;</t>
    </r>
  </si>
  <si>
    <t>&lt;Treatment&gt;</t>
  </si>
  <si>
    <r>
      <t xml:space="preserve">P = Primärtumor (incl. Primär M1)
R = Rezidiv
D = Fernmetastase </t>
    </r>
    <r>
      <rPr>
        <u/>
        <sz val="8"/>
        <rFont val="Arial"/>
        <family val="2"/>
      </rPr>
      <t>im Verlauf</t>
    </r>
  </si>
  <si>
    <t xml:space="preserve">N = neoadjuvant
A = adjuvant
D = definitiv / ohne Bezug zu einer operativen Therapie ( = O aus ADT-GEKID)
U = sonstiges / unbekannt
 </t>
  </si>
  <si>
    <t xml:space="preserve">N = neoadjuvant
A = adjuvant
D = definitive
U = other / unknown
 </t>
  </si>
  <si>
    <t>Indicate the number of cores taken during the patient’s biopsy</t>
  </si>
  <si>
    <t xml:space="preserve">Indicate the number of cores that are positive </t>
  </si>
  <si>
    <t xml:space="preserve">If yes, indicate the primary Gleason score at time of initial diagnosis </t>
  </si>
  <si>
    <t xml:space="preserve">If yes, indicate the secondary Gleason score at time of initial diagnosis 
</t>
  </si>
  <si>
    <r>
      <t xml:space="preserve">Fall
Strahlentherapie 
</t>
    </r>
    <r>
      <rPr>
        <b/>
        <sz val="8"/>
        <rFont val="Arial"/>
        <family val="2"/>
      </rPr>
      <t>Strahlentherapie anhaltend</t>
    </r>
  </si>
  <si>
    <t>&lt;OngoingRadio&gt;</t>
  </si>
  <si>
    <t>Gibt an, ob die Strahlentherapie bereits beendet wurde oder ob sich der Patient noch in Behandlung befindet.</t>
  </si>
  <si>
    <r>
      <t xml:space="preserve">Case
Radiotherapy
</t>
    </r>
    <r>
      <rPr>
        <b/>
        <sz val="8"/>
        <rFont val="Arial"/>
        <family val="2"/>
      </rPr>
      <t>Ongoing Radiotherapy</t>
    </r>
  </si>
  <si>
    <r>
      <t xml:space="preserve">Patient
Strahlentherapie
</t>
    </r>
    <r>
      <rPr>
        <b/>
        <sz val="8"/>
        <color theme="1"/>
        <rFont val="Arial"/>
        <family val="2"/>
      </rPr>
      <t>ST_Ende_Grund</t>
    </r>
  </si>
  <si>
    <r>
      <t>Fall
Therapie
T</t>
    </r>
    <r>
      <rPr>
        <b/>
        <sz val="8"/>
        <rFont val="Arial"/>
        <family val="2"/>
      </rPr>
      <t>herapie anhaltend</t>
    </r>
  </si>
  <si>
    <t>Gibt an, ob die Therapie bereits beendet wurde oder ob sich der Patient noch in Behandlung befindet.</t>
  </si>
  <si>
    <r>
      <t xml:space="preserve">Case
Radiotherapy
</t>
    </r>
    <r>
      <rPr>
        <b/>
        <sz val="8"/>
        <rFont val="Arial"/>
        <family val="2"/>
      </rPr>
      <t>Ongoing therapy</t>
    </r>
  </si>
  <si>
    <t xml:space="preserve">Y = Yes
N = No
U = unknown
</t>
  </si>
  <si>
    <r>
      <t xml:space="preserve">Patient
Systemische Therapie
</t>
    </r>
    <r>
      <rPr>
        <b/>
        <sz val="8"/>
        <color theme="1"/>
        <rFont val="Arial"/>
        <family val="2"/>
      </rPr>
      <t>SYST_Ende_Grund</t>
    </r>
  </si>
  <si>
    <r>
      <t xml:space="preserve">Primärintervention
Chemotherapie </t>
    </r>
    <r>
      <rPr>
        <b/>
        <sz val="8"/>
        <rFont val="Arial"/>
        <family val="2"/>
      </rPr>
      <t xml:space="preserve">
Grund der Beendigung der Chemotherapie
-----------------
</t>
    </r>
    <r>
      <rPr>
        <sz val="8"/>
        <rFont val="Arial"/>
        <family val="2"/>
      </rPr>
      <t xml:space="preserve">Primärintervention
Hormontherapie </t>
    </r>
    <r>
      <rPr>
        <b/>
        <sz val="8"/>
        <rFont val="Arial"/>
        <family val="2"/>
      </rPr>
      <t xml:space="preserve">
Grund der Beendigung der Hormontherapie</t>
    </r>
  </si>
  <si>
    <r>
      <t xml:space="preserve">Primärintervention
Chemotherapie 
</t>
    </r>
    <r>
      <rPr>
        <b/>
        <sz val="8"/>
        <color indexed="8"/>
        <rFont val="Arial"/>
        <family val="2"/>
      </rPr>
      <t>Beginn</t>
    </r>
    <r>
      <rPr>
        <sz val="8"/>
        <color indexed="8"/>
        <rFont val="Arial"/>
        <family val="2"/>
      </rPr>
      <t xml:space="preserve">
---------------------
Primärintervention
Hormontherapie 
</t>
    </r>
    <r>
      <rPr>
        <b/>
        <sz val="8"/>
        <color indexed="8"/>
        <rFont val="Arial"/>
        <family val="2"/>
      </rPr>
      <t xml:space="preserve">Beginn / Datum OP
-------------------
</t>
    </r>
    <r>
      <rPr>
        <sz val="8"/>
        <color indexed="8"/>
        <rFont val="Arial"/>
        <family val="2"/>
      </rPr>
      <t xml:space="preserve">Primärintervention
Antikörper / Immuntherapie  </t>
    </r>
    <r>
      <rPr>
        <b/>
        <sz val="8"/>
        <color indexed="8"/>
        <rFont val="Arial"/>
        <family val="2"/>
      </rPr>
      <t xml:space="preserve">
Beginn</t>
    </r>
  </si>
  <si>
    <r>
      <t xml:space="preserve">Primärintervention
Chemotherapie 
</t>
    </r>
    <r>
      <rPr>
        <b/>
        <sz val="8"/>
        <rFont val="Arial"/>
        <family val="2"/>
      </rPr>
      <t xml:space="preserve">Ende </t>
    </r>
    <r>
      <rPr>
        <sz val="8"/>
        <rFont val="Arial"/>
        <family val="2"/>
      </rPr>
      <t xml:space="preserve">
---------------------------
Primärintervention
Hormontherapie 
</t>
    </r>
    <r>
      <rPr>
        <b/>
        <sz val="8"/>
        <rFont val="Arial"/>
        <family val="2"/>
      </rPr>
      <t>Ende</t>
    </r>
  </si>
  <si>
    <r>
      <t xml:space="preserve">Fall
Follow-Up
</t>
    </r>
    <r>
      <rPr>
        <b/>
        <sz val="8"/>
        <color indexed="8"/>
        <rFont val="Arial"/>
        <family val="2"/>
      </rPr>
      <t>Datum der Diagnose des Biochemischen Rezidivs</t>
    </r>
    <r>
      <rPr>
        <sz val="8"/>
        <color indexed="8"/>
        <rFont val="Arial"/>
        <family val="2"/>
      </rPr>
      <t xml:space="preserve">
</t>
    </r>
  </si>
  <si>
    <t>Datum an welchem das Biochemische Rezidiv diagnostiziert wurde.</t>
  </si>
  <si>
    <t>&lt;DateBiochemical&gt;</t>
  </si>
  <si>
    <r>
      <t xml:space="preserve">Fall
Follow-Up
</t>
    </r>
    <r>
      <rPr>
        <b/>
        <sz val="8"/>
        <color indexed="8"/>
        <rFont val="Arial"/>
        <family val="2"/>
      </rPr>
      <t>Datum der Diagnose der Fernmetastase</t>
    </r>
    <r>
      <rPr>
        <sz val="8"/>
        <color indexed="8"/>
        <rFont val="Arial"/>
        <family val="2"/>
      </rPr>
      <t xml:space="preserve">
</t>
    </r>
  </si>
  <si>
    <t>Datum an welchem die Fernmetastase diagnostiziert wurde.</t>
  </si>
  <si>
    <t>&lt;DateMetastasis&gt;</t>
  </si>
  <si>
    <r>
      <t xml:space="preserve">Case
Follow-Up
</t>
    </r>
    <r>
      <rPr>
        <b/>
        <sz val="8"/>
        <color indexed="8"/>
        <rFont val="Arial"/>
        <family val="2"/>
      </rPr>
      <t>Date biochemical recurrence identified</t>
    </r>
    <r>
      <rPr>
        <sz val="8"/>
        <color indexed="8"/>
        <rFont val="Arial"/>
        <family val="2"/>
      </rPr>
      <t xml:space="preserve">
</t>
    </r>
  </si>
  <si>
    <t>Indicate date of metastasis</t>
  </si>
  <si>
    <r>
      <t xml:space="preserve">Patient 
Strahlentherapie
</t>
    </r>
    <r>
      <rPr>
        <b/>
        <sz val="8"/>
        <rFont val="Arial"/>
        <family val="2"/>
      </rPr>
      <t>ST_Nebenwirkungen_Grad</t>
    </r>
  </si>
  <si>
    <r>
      <rPr>
        <b/>
        <sz val="8"/>
        <rFont val="Arial"/>
        <family val="2"/>
      </rPr>
      <t>0 = no Complications, Default
Grade I =</t>
    </r>
    <r>
      <rPr>
        <sz val="8"/>
        <rFont val="Arial"/>
        <family val="2"/>
      </rPr>
      <t xml:space="preserve">  Any deviation from the normal postoperative course without the need for pharmacological treatment or
surgical, endoscopic, and radiological interventions. Allowed therapeutic regimens are: drugs as antiemetics, antipyretics, analgetics, diuretics, electrolytes, and
physiotherapy. This grade also includes wound infections opened at the bedside.
</t>
    </r>
    <r>
      <rPr>
        <b/>
        <sz val="8"/>
        <rFont val="Arial"/>
        <family val="2"/>
      </rPr>
      <t xml:space="preserve">Grade II </t>
    </r>
    <r>
      <rPr>
        <sz val="8"/>
        <rFont val="Arial"/>
        <family val="2"/>
      </rPr>
      <t xml:space="preserve">=Requiring pharmacological treatment with drugs other than such allowed for grade I complications. Blood transfusions and total parenteral nutrition are also included.
</t>
    </r>
    <r>
      <rPr>
        <b/>
        <sz val="8"/>
        <rFont val="Arial"/>
        <family val="2"/>
      </rPr>
      <t>Grade III =</t>
    </r>
    <r>
      <rPr>
        <sz val="8"/>
        <rFont val="Arial"/>
        <family val="2"/>
      </rPr>
      <t xml:space="preserve"> Requiring surgical, endoscopic or radiological intervention
</t>
    </r>
    <r>
      <rPr>
        <b/>
        <sz val="8"/>
        <rFont val="Arial"/>
        <family val="2"/>
      </rPr>
      <t>Grade IIIa</t>
    </r>
    <r>
      <rPr>
        <sz val="8"/>
        <rFont val="Arial"/>
        <family val="2"/>
      </rPr>
      <t xml:space="preserve"> = Intervention not under general anesthesia
</t>
    </r>
    <r>
      <rPr>
        <b/>
        <sz val="8"/>
        <rFont val="Arial"/>
        <family val="2"/>
      </rPr>
      <t>Grade IIIb =</t>
    </r>
    <r>
      <rPr>
        <sz val="8"/>
        <rFont val="Arial"/>
        <family val="2"/>
      </rPr>
      <t xml:space="preserve"> Intervention under general anesthesia
</t>
    </r>
    <r>
      <rPr>
        <b/>
        <sz val="8"/>
        <rFont val="Arial"/>
        <family val="2"/>
      </rPr>
      <t>Grade IV</t>
    </r>
    <r>
      <rPr>
        <sz val="8"/>
        <rFont val="Arial"/>
        <family val="2"/>
      </rPr>
      <t xml:space="preserve"> = Life-threatening complication (including CNS complications)* requiring IC/ICU management
</t>
    </r>
    <r>
      <rPr>
        <b/>
        <sz val="8"/>
        <rFont val="Arial"/>
        <family val="2"/>
      </rPr>
      <t>Grade IVa</t>
    </r>
    <r>
      <rPr>
        <sz val="8"/>
        <rFont val="Arial"/>
        <family val="2"/>
      </rPr>
      <t xml:space="preserve"> =Single organ dysfunction (including dialysis)
</t>
    </r>
    <r>
      <rPr>
        <b/>
        <sz val="8"/>
        <rFont val="Arial"/>
        <family val="2"/>
      </rPr>
      <t>Grade IVb</t>
    </r>
    <r>
      <rPr>
        <sz val="8"/>
        <rFont val="Arial"/>
        <family val="2"/>
      </rPr>
      <t xml:space="preserve"> = Multiorgan dysfunction
</t>
    </r>
    <r>
      <rPr>
        <b/>
        <sz val="8"/>
        <rFont val="Arial"/>
        <family val="2"/>
      </rPr>
      <t>Grade V</t>
    </r>
    <r>
      <rPr>
        <sz val="8"/>
        <rFont val="Arial"/>
        <family val="2"/>
      </rPr>
      <t xml:space="preserve"> = Death of a patient
Grade III / IV unspecific</t>
    </r>
  </si>
  <si>
    <t xml:space="preserve">Indicate the clinical nodal stage (per AJCC 7th) 
Pathologic staging preferred, if available 
cNo: regional lymph node metastasis 
cN1: Metastasis in regional lymph node(s)
cNX: Regional lymph nodes were not assessed </t>
  </si>
  <si>
    <r>
      <t xml:space="preserve">Fall
DKG-Fragebogen
</t>
    </r>
    <r>
      <rPr>
        <b/>
        <sz val="8"/>
        <rFont val="Arial"/>
        <family val="2"/>
      </rPr>
      <t>Zeitpunkt</t>
    </r>
  </si>
  <si>
    <t xml:space="preserve">Datum, an dem der Patient nach Diagnosestellung bzw. vor Beginn der Therapie im Zentrum vorgestellt wurde (i.d.R. prätherapeutische Fallbesprechung). 
</t>
  </si>
  <si>
    <r>
      <t xml:space="preserve">TX | T0 </t>
    </r>
    <r>
      <rPr>
        <sz val="8"/>
        <rFont val="Arial"/>
        <family val="2"/>
      </rPr>
      <t>| T2 | T2a | T2b | T2c | T3 | T3a | T3b | T4</t>
    </r>
  </si>
  <si>
    <r>
      <rPr>
        <sz val="8"/>
        <rFont val="Arial"/>
        <family val="2"/>
      </rPr>
      <t>ADT = Androgen Deprivation Therapy
WS = Wait and see (Watchful waiting)
AS = Active Surveillance
CH = Chemotherapy</t>
    </r>
    <r>
      <rPr>
        <sz val="8"/>
        <color rgb="FFFF0000"/>
        <rFont val="Arial"/>
        <family val="2"/>
      </rPr>
      <t xml:space="preserve">
</t>
    </r>
    <r>
      <rPr>
        <sz val="8"/>
        <rFont val="Arial"/>
        <family val="2"/>
      </rPr>
      <t>IM = Immuno- and antibodies therapy</t>
    </r>
    <r>
      <rPr>
        <sz val="8"/>
        <color rgb="FFFF0000"/>
        <rFont val="Arial"/>
        <family val="2"/>
      </rPr>
      <t xml:space="preserve">
</t>
    </r>
    <r>
      <rPr>
        <sz val="8"/>
        <rFont val="Arial"/>
        <family val="2"/>
      </rPr>
      <t>OLT = Other (local) Therapy
ST = Supportive Therapy
HIFU = High Intensity Focused Ultrasound Therapy
CRYO = Cryotherapy
HYPER =  Hyperthermy
OT = Other (non-local) Therapy</t>
    </r>
    <r>
      <rPr>
        <sz val="8"/>
        <color rgb="FFFF0000"/>
        <rFont val="Arial"/>
        <family val="2"/>
      </rPr>
      <t xml:space="preserve">
</t>
    </r>
  </si>
  <si>
    <r>
      <t>ADT = Hormontherapie
WS = Wait and see (Watchful waiting)
AS = Active Surveillance</t>
    </r>
    <r>
      <rPr>
        <sz val="8"/>
        <color theme="1"/>
        <rFont val="Arial"/>
        <family val="2"/>
      </rPr>
      <t xml:space="preserve">
CH = Chemotherapie
IM = Immun- und Antikörpertherapie</t>
    </r>
    <r>
      <rPr>
        <sz val="8"/>
        <color theme="1"/>
        <rFont val="Arial"/>
        <family val="2"/>
      </rPr>
      <t xml:space="preserve">
OLT = andere lokale Therapie
ST = Supportive Therapie
HIFU = HIFU-Therapie (Hochintensiver fokussierter Ultraschall)
CRYO= Kryotherapie
HYPER = Hyperthermie
OT = andere (nicht ausschließlich lokale) Behandlung</t>
    </r>
  </si>
  <si>
    <t>FA = Fatigue
DE = Radiogene dermatitis
DI = Diarrhö
AB = Abdominalschmerzen
RE = Rektales Ulcus
PR = Radiogene Proctitis
HO = Hitzewallungen
CY = Radiogene Zystitis
UR = Subvesikale Obstruktion
ER = erektile Dysfunktion
HA = Harninkontinenz
EN = Enterovesikale Fistel
BL = Blasenspasmen
PO = Pollakisurie
LY = Lymphozele
VE = Tiefe Venenthrombose
PU = Lungenembolie
HI = Hüftgelenksfraktur
OT = sonstiges / unbekannt</t>
  </si>
  <si>
    <t>FA = Fatigue
DE = Dermatitis radiation
DI = Diarrhea
AB = Abdominal pain
R = Rectal mucositis
PR = Prociits
HO = Hot flashes
CY = Cystitis non-infective
UR = Urinary retention
ER = Erectile dysfunction
HA = Urinary incontinence
EN = Enterovesical Fistula
BL = Blasenspasmen
PO = pollakisuria (Existiert in der Englischen Version von CTC nicht)
LY = Lymph leakage
VE = Venous thrombosis
PU = pulmonary embolism
HI = Hip fracture
OT = other / unknown</t>
  </si>
  <si>
    <t>TX | T0 | T2 | T2a | T2b | T2c | T3 | T3a | T3b | T4</t>
  </si>
  <si>
    <t>TX | T0 | T1 | T1a | T1b | T1c | T2 | T2a | T2b | T2c | T3 | T3a | T3b | T4</t>
  </si>
  <si>
    <t>N = neoadjuvant
A = adjuvant 
C = concomitant
D = definitive
U = other / unknown</t>
  </si>
  <si>
    <t>N = neoadjuvant
A = adjuvant 
C = begleitend
D = definitiv / ohne Bezug zu einer operativen Therapie (z.b. Alleinige Hormontherapie; = O aus ADT-GEKID)
U = sonstiges / unbekannt</t>
  </si>
  <si>
    <r>
      <t xml:space="preserve">Fall
Fallinformationen
</t>
    </r>
    <r>
      <rPr>
        <b/>
        <sz val="8"/>
        <rFont val="Arial"/>
        <family val="2"/>
      </rPr>
      <t>Einwilligung Befragung</t>
    </r>
  </si>
  <si>
    <t>N = Nein
Y = Ja</t>
  </si>
  <si>
    <t>&lt;Consent&gt;</t>
  </si>
  <si>
    <t>ICHOM / Befragung</t>
  </si>
  <si>
    <r>
      <t xml:space="preserve">Case
Case Information
</t>
    </r>
    <r>
      <rPr>
        <b/>
        <sz val="8"/>
        <rFont val="Arial"/>
        <family val="2"/>
      </rPr>
      <t>Consent</t>
    </r>
  </si>
  <si>
    <t>N = No
Y = Yes</t>
  </si>
  <si>
    <t>Indicate if the patient signed the written consent</t>
  </si>
  <si>
    <r>
      <t xml:space="preserve">Follow-Up
</t>
    </r>
    <r>
      <rPr>
        <b/>
        <sz val="8"/>
        <color indexed="8"/>
        <rFont val="Arial"/>
        <family val="2"/>
      </rPr>
      <t xml:space="preserve">PSA-Wert
</t>
    </r>
    <r>
      <rPr>
        <sz val="8"/>
        <color indexed="8"/>
        <rFont val="Arial"/>
        <family val="2"/>
      </rPr>
      <t>---------
Präinterventioneller Zeitraum
Erstdiagnostik Primärtumor</t>
    </r>
    <r>
      <rPr>
        <b/>
        <sz val="8"/>
        <color indexed="8"/>
        <rFont val="Arial"/>
        <family val="2"/>
      </rPr>
      <t xml:space="preserve">
PSA-Wert - Datum</t>
    </r>
  </si>
  <si>
    <r>
      <t xml:space="preserve">Follow-Up
</t>
    </r>
    <r>
      <rPr>
        <b/>
        <sz val="8"/>
        <color indexed="8"/>
        <rFont val="Arial"/>
        <family val="2"/>
      </rPr>
      <t xml:space="preserve">Datum
</t>
    </r>
    <r>
      <rPr>
        <sz val="8"/>
        <color indexed="8"/>
        <rFont val="Arial"/>
        <family val="2"/>
      </rPr>
      <t>---------
Präinterventioneller Zeitraum
Erstdiagnostik Primärtumor</t>
    </r>
    <r>
      <rPr>
        <b/>
        <sz val="8"/>
        <color indexed="8"/>
        <rFont val="Arial"/>
        <family val="2"/>
      </rPr>
      <t xml:space="preserve">
PSA-Wert - Datum</t>
    </r>
    <r>
      <rPr>
        <sz val="8"/>
        <color indexed="8"/>
        <rFont val="Arial"/>
        <family val="2"/>
      </rPr>
      <t xml:space="preserve">
</t>
    </r>
  </si>
  <si>
    <t>Fall / Ereignis</t>
  </si>
  <si>
    <t>Klinischer T-Status</t>
  </si>
  <si>
    <t>Klinischer N-Status</t>
  </si>
  <si>
    <t>Klinischer M-Status</t>
  </si>
  <si>
    <t>&lt;PsychooncologicalCounseling&gt;</t>
  </si>
  <si>
    <t>&lt;SocialserviceCounseling &gt;</t>
  </si>
  <si>
    <t>&lt;ZipCode&gt;</t>
  </si>
  <si>
    <t>&lt;OngoingTreatment&gt;</t>
  </si>
  <si>
    <r>
      <t xml:space="preserve">Domain of complication.
</t>
    </r>
    <r>
      <rPr>
        <u/>
        <sz val="8"/>
        <rFont val="Arial"/>
        <family val="2"/>
      </rPr>
      <t xml:space="preserve">Fatigue </t>
    </r>
    <r>
      <rPr>
        <sz val="8"/>
        <rFont val="Arial"/>
        <family val="2"/>
      </rPr>
      <t xml:space="preserve">
Grade 1: Fatigue relieved by rest -¬‐ Grade 2: Fatigue not relieved by rest; limiting instrumental ADL -¬‐ Grade 3: Fatigue not relieved by rest, limiting self care ADL -¬‐Grade 4: N/A 
</t>
    </r>
    <r>
      <rPr>
        <u/>
        <sz val="8"/>
        <rFont val="Arial"/>
        <family val="2"/>
      </rPr>
      <t xml:space="preserve">Dermatitis radiation </t>
    </r>
    <r>
      <rPr>
        <sz val="8"/>
        <rFont val="Arial"/>
        <family val="2"/>
      </rPr>
      <t xml:space="preserve">
Grade 1: Faint erythema or dry desquamation -¬‐ Grade 2: Moderate to brisk erythema; patchy moist desquamation, mostly confined to skin folds and creases; moderate edema -¬‐ Grade 3: Moist desquamation in areas other than skin folds and creases; bleeding induced by minor trauma or abrasion -¬‐ Grade 4: Life-¬‐threatening consequences; skin necrosis or ulceration of full thickness dermis; spontaneous bleeding from involved site; skin graft indicated 
</t>
    </r>
    <r>
      <rPr>
        <u/>
        <sz val="8"/>
        <rFont val="Arial"/>
        <family val="2"/>
      </rPr>
      <t xml:space="preserve">Diarrhea </t>
    </r>
    <r>
      <rPr>
        <sz val="8"/>
        <rFont val="Arial"/>
        <family val="2"/>
      </rPr>
      <t xml:space="preserve">
Grade 1: Increase of &lt;4 stools per day over baseline; mild increase in ostomy output compared to baseline -¬‐ Grade 2: Increase of 4 -¬‐ 6 stools per day over baseline; moderate increase in ostomy output compared to baseline -¬‐ Grade 3: Increase of &gt;=7 stools per day over baseline; incontinence; hospitalization indicated; severe increase in ostomy output compared to baseline; limiting self care ADL -¬‐ Grade 4: Life-¬‐threatening consequences; urgent intervention indicated Abdominal pain 
Grade 3: Severe pain; limiting self care ADL -¬‐ Grade 4: N/A 
</t>
    </r>
    <r>
      <rPr>
        <u/>
        <sz val="8"/>
        <rFont val="Arial"/>
        <family val="2"/>
      </rPr>
      <t xml:space="preserve">Rectal mucositis </t>
    </r>
    <r>
      <rPr>
        <sz val="8"/>
        <rFont val="Arial"/>
        <family val="2"/>
      </rPr>
      <t xml:space="preserve">
Grade 1: Asymptomatic or mild symptoms; intervention not indicated -¬‐ Grade 2: Symptomatic; medical intervention indicated; limiting instrumental ADL -¬‐ Grade 3: Severe symptoms; limiting self care ADL -¬‐ Grade 4: Life-¬‐threatening consequences; urgent operative intervention indicated 
</t>
    </r>
    <r>
      <rPr>
        <u/>
        <sz val="8"/>
        <rFont val="Arial"/>
        <family val="2"/>
      </rPr>
      <t>Proctitis</t>
    </r>
    <r>
      <rPr>
        <sz val="8"/>
        <rFont val="Arial"/>
        <family val="2"/>
      </rPr>
      <t xml:space="preserve">
Grade 1: Rectal discomfort, intervention not indicated -¬‐ Grade 2: Symptoms (e.g., rectal discomfort, passing blood or mucus); medical intervention indicated; limiting instrumental ADL -¬‐ Grade 3: Severe symptoms; fecal urgency or stool incontinence; limiting self care ADL -¬‐ Grade 4: Life-¬‐threatening consequences; urgent intervention indicated 
</t>
    </r>
    <r>
      <rPr>
        <u/>
        <sz val="8"/>
        <rFont val="Arial"/>
        <family val="2"/>
      </rPr>
      <t xml:space="preserve">Hot flashes </t>
    </r>
    <r>
      <rPr>
        <sz val="8"/>
        <rFont val="Arial"/>
        <family val="2"/>
      </rPr>
      <t xml:space="preserve">
Grade 1: Mild symptoms; intervention not indicated -¬‐ Grade 2: Moderate symptoms; limiting instrumental ADL -¬‐ Grade 3: Severe symptoms; limiting self care ADL -¬‐ Grade 4: N/A 
</t>
    </r>
    <r>
      <rPr>
        <u/>
        <sz val="8"/>
        <rFont val="Arial"/>
        <family val="2"/>
      </rPr>
      <t xml:space="preserve">Cystitis non-¬‐infective  </t>
    </r>
    <r>
      <rPr>
        <sz val="8"/>
        <rFont val="Arial"/>
        <family val="2"/>
      </rPr>
      <t xml:space="preserve">
Grade 1: Microscopic hematuria; minimal increase in frequency, urgency, dysuria, or nocturia; new onset of incontinence -¬‐ Grade 2: Moderate hematuria; moderate increase in frequency, urgency, dysuria, nocturia or incontinence; urinary catheter placement or bladder irrigation indicated; limiting instrumental ADL -¬‐ Grade 3: Gross hematuria; transfusion, IV medications or hospitalization indicated; elective endoscopic, radiologic or operative intervention indicated -¬‐ Grade 4: Life-¬‐threatening consequences; urgent radiologic or operative intervention indicated 
</t>
    </r>
    <r>
      <rPr>
        <u/>
        <sz val="8"/>
        <rFont val="Arial"/>
        <family val="2"/>
      </rPr>
      <t xml:space="preserve">Urinary retention  </t>
    </r>
    <r>
      <rPr>
        <sz val="8"/>
        <rFont val="Arial"/>
        <family val="2"/>
      </rPr>
      <t xml:space="preserve">
Grade 1: Urinary, suprapubic or intermittent catheter placement not indicated; able to void with some residual -¬‐ Grade 2: Placement of urinary, suprapubic or intermittent catheter placement indicated; medication indicated -¬‐ Grade 3: Elective operative or radiologic intervention indicated; substantial loss of affected kidney function or mass -¬‐ Grade 4: Life-¬‐threatening consequences; organ failure; urgent operative intervention indicated 
</t>
    </r>
  </si>
  <si>
    <t>Grade of complication.</t>
  </si>
  <si>
    <t>&lt;DateOfDeath&gt;</t>
  </si>
  <si>
    <t>numerisch (natürliche Zahl)</t>
  </si>
  <si>
    <t>Größter Prozentanteil aller befallenen Stanzen. Angabe ohne % Zeichen und mit , als Dezimaltrennzeichen (in Deutschland)</t>
  </si>
  <si>
    <t>0 (=sehr schlecht) | 1 | 2 | 3 | 4 | 5 | 6 | 
7 (=ausgezeichnet) (Angabe als natürliche Zahl)
100 = unbekannt</t>
  </si>
  <si>
    <t>0 - 21   (Angabe als natürliche Zahl)
100 = unbekannt</t>
  </si>
  <si>
    <t>0 - 25   (Angabe als natürliche Zahl)
100 = unbekannt</t>
  </si>
  <si>
    <t>I | II | III | IV | III/IV unspecific | V  | 0 (keine Komplikation)</t>
  </si>
  <si>
    <r>
      <t xml:space="preserve">Patient
Verlauf
Tod
</t>
    </r>
    <r>
      <rPr>
        <b/>
        <sz val="8"/>
        <rFont val="Arial"/>
        <family val="2"/>
      </rPr>
      <t>Sterbedatum</t>
    </r>
  </si>
  <si>
    <r>
      <t xml:space="preserve">Follow-Up
</t>
    </r>
    <r>
      <rPr>
        <b/>
        <sz val="8"/>
        <rFont val="Arial"/>
        <family val="2"/>
      </rPr>
      <t>Datum</t>
    </r>
    <r>
      <rPr>
        <sz val="8"/>
        <rFont val="Arial"/>
        <family val="2"/>
      </rPr>
      <t xml:space="preserve">
</t>
    </r>
  </si>
  <si>
    <r>
      <rPr>
        <b/>
        <u/>
        <sz val="9"/>
        <rFont val="Arial"/>
        <family val="2"/>
      </rPr>
      <t xml:space="preserve">Spezifikation Fall / Ereignis
</t>
    </r>
    <r>
      <rPr>
        <sz val="9"/>
        <rFont val="Arial"/>
        <family val="2"/>
      </rPr>
      <t xml:space="preserve">
Es gibt vier Arten von Fällen bzw. Ereignissen für die dieser Block anzulegen ist.
1) Ein Patient mit Primärtumor erhält</t>
    </r>
    <r>
      <rPr>
        <b/>
        <sz val="9"/>
        <rFont val="Arial"/>
        <family val="2"/>
      </rPr>
      <t xml:space="preserve"> </t>
    </r>
    <r>
      <rPr>
        <b/>
        <u/>
        <sz val="9"/>
        <rFont val="Arial"/>
        <family val="2"/>
      </rPr>
      <t>nur</t>
    </r>
    <r>
      <rPr>
        <b/>
        <sz val="9"/>
        <rFont val="Arial"/>
        <family val="2"/>
      </rPr>
      <t xml:space="preserve"> </t>
    </r>
    <r>
      <rPr>
        <sz val="9"/>
        <rFont val="Arial"/>
        <family val="2"/>
      </rPr>
      <t xml:space="preserve">Active Surveillance oder Watchful Waiting
2) Ein Patient erhält AS / WW und später eine interventionelle Therapie (hier reicht es für die AS/WW den Block B8 Therapie anzulegen, das Ereignis AS/WW muss nicht extra angelegt werden).  Wo die AS / WW durchgeführt wurde, ist irrelevant.
3) Im Verlauf entwickelt der Patient ein Rezidiv, welches im Zentrum besprochen und behandelt wird. Für jedes Rezidivereignis sollte der Block B extra angelegt werden)
4) Im Verlauf entwickelt der Patient Fernmetastasen und wird im Zentrum besprochen und behandelt. Für jedes </t>
    </r>
    <r>
      <rPr>
        <b/>
        <u/>
        <sz val="9"/>
        <rFont val="Arial"/>
        <family val="2"/>
      </rPr>
      <t>neues</t>
    </r>
    <r>
      <rPr>
        <b/>
        <sz val="9"/>
        <rFont val="Arial"/>
        <family val="2"/>
      </rPr>
      <t xml:space="preserve"> </t>
    </r>
    <r>
      <rPr>
        <sz val="9"/>
        <rFont val="Arial"/>
        <family val="2"/>
      </rPr>
      <t>Fernmetastasierungsereignis sollte der Block B extra angelegt werden).</t>
    </r>
  </si>
  <si>
    <t>Datum an welchem das Rezidiv diagnostiziert wurde.</t>
  </si>
  <si>
    <t>&lt;DateRecurrence&gt;</t>
  </si>
  <si>
    <r>
      <t xml:space="preserve">Fall
Follow-Up
</t>
    </r>
    <r>
      <rPr>
        <b/>
        <sz val="8"/>
        <color indexed="8"/>
        <rFont val="Arial"/>
        <family val="2"/>
      </rPr>
      <t>Datum Diagnose Rezidivs</t>
    </r>
    <r>
      <rPr>
        <sz val="8"/>
        <color indexed="8"/>
        <rFont val="Arial"/>
        <family val="2"/>
      </rPr>
      <t xml:space="preserve">
</t>
    </r>
  </si>
  <si>
    <r>
      <t xml:space="preserve">Case
Follow-Up
</t>
    </r>
    <r>
      <rPr>
        <b/>
        <sz val="8"/>
        <color indexed="8"/>
        <rFont val="Arial"/>
        <family val="2"/>
      </rPr>
      <t>Date local recurrence</t>
    </r>
    <r>
      <rPr>
        <sz val="8"/>
        <color indexed="8"/>
        <rFont val="Arial"/>
        <family val="2"/>
      </rPr>
      <t xml:space="preserve">
</t>
    </r>
  </si>
  <si>
    <t>0 (=sehr schlecht) | 1 | 2 | 3 | 4 | 5 | 6 | 
7 (=ausgezeichnet)  (Angabe als natürliche Zahl)
100 = unbekannt</t>
  </si>
  <si>
    <t>Dieses Merkmal identifiziert den Patienten, dem die gespeicherten Daten zugeordnet werden sollen. Die Pat.-ID muss für den einzelnen Patienten unverändert bleiben und ist so zu wählen, dass für jeden Patienten eine eindeutige Zuordnung gesichert ist.</t>
  </si>
  <si>
    <t>Wenn der Patient verstorben ist, dann darf keine weitere Follow-Up Meldung angegeben werden. Ist beim Vitalstatus angegeben, dass der Patient verstorben ist und das Sterbedatum fehlt, so wird davon ausgegangen, dass das Datum der Follow-Up Meldung das Sterbedatum ist.</t>
  </si>
  <si>
    <t>Zeitpunkt, angegeben in Tag, Monat und Jahr, an dem die meldepflichtige Diagnose erstmals durch einen Arzt klinisch oder mikroskopisch diagnostiziert wurde. (Tag unbekannt: 00 einsetzen Tag und Monat unbekannt: 00.00 einsetzen).
Primärtumor: Datum der ersten histologischen Sicherung (Biopsie oder TUR-P). Entscheidend ist das Entnahme-, nicht das Befunddatum. In wenigen Ausnahmen (hochgradig metastasierter Patient mit hohem PSA-Wert und ohne Intervention) wird keine Biopsie durchgeführt. Dann ist ein alternatives Datum anzugeben (z.B. Datum des PSA-Wertes, klinisches Diagnostik von Metastasen) und entsprechend die dazugehörige, niederwertigere Diagnosesicherheit.
Hatte der Patient vor der interventionellen Behandlung des Primärtumors bereits Active Surveillance oder Watchful Waiting kann dieses Feld bei der Primärtherapie leer bleiben.
Rezidiv / Fernmetastase: Datum der ersten Diagnose des Rezidivs / Fernmetastase.</t>
  </si>
  <si>
    <r>
      <rPr>
        <b/>
        <sz val="8"/>
        <rFont val="Arial"/>
        <family val="2"/>
      </rPr>
      <t>Numerisch, einstellig (natürliche Zahl)</t>
    </r>
    <r>
      <rPr>
        <sz val="8"/>
        <rFont val="Arial"/>
        <family val="2"/>
      </rPr>
      <t xml:space="preserve">
0 = die Informationen stammt von einem Totenschein 
1 = klinisch ohne tumorspezifische Diagnostik
2 = klinisch: Klinische Diagnose vor dem Sterbedatum durchgeführt; (inkl. Diagnostische Techniken)
4 = spezifische Tumormarker
5 = zytologisch: Untersuchung von Zellen aus primären Lokalisationen inklusive Flüssigkeitsaspirationen mittels Endoskopien oder Nadeln
6 = Histologie einer Metastase
7 = histologisch: Histologie des Primärtumors, histologische Untersuchung von Gewebe des Primärtumors (einschließlich aller Schnitttechniken und Knochenmarksbiopsien)
9 = unbekannt</t>
    </r>
  </si>
  <si>
    <t>Grad der Komplikationen nach Clavien Dindo 
Falls keine Komplikation aufgetreten ist, sollte hier eine 0 angegeben werden. Falls mehrerer Komplikationen aufgetreten sind, kann diese Feld n mal angelegt werden.
Grade I =  Jede Abweichung vom normalen postoperativen Verlauf ohne
Notwendigkeit einer pharmakologischen, operativen, endoskopischen
oder radiologischen Intervention. Erlaubtes therapeutisches
Regime: Medikamente wie Antiemetika, Antipyretika,
Diuretika, Elektrolyte und Physiotherapie
Grade II = Bedarf an medikamentöser Behandlung mit nicht unter Grad
I angeführten Medikamenten inklusive parenterale Ernährung
und Bluttransfusionen
Grade III = Komplikationen mit chirurgischem, endoskopischen oder radiologischem
Interventionsbedarf
Grade IIIa = Ohne Vollnarkose
Grade IIIb = Mit Vollnarkose
Grade IV = Lebensbedrohliche Komplikationen (einschließlich ZNS-Komplikationen
wie Hirnblutung, ischämischer Insult, Subarachnoidalblutung
jedoch exklusive TIA), die eine intensivmedizinische
Behandlung verlangen
Grade IVa = Dysfunktion eines Organs (inklusive Dialyse)
Grade IVb = Dysfunktion multipler Organe
Grade V = Tod des Patienten
Grade III / IV unspezifiziert = wenn genaue Unterteilung nicht möglich ist.</t>
  </si>
  <si>
    <t>Gibt die Art der Systemischen Therapie an. Unter Sonstige Therapien zählen alle Therapien die keiner anderen Therapieart zugeordnet werden können  (z.b. HIFU Therapie).
Hat der Patient vor einer interventionellen Therapie Active Surveillance oder Watchful Waiting erhalten, so reicht es aus, einen Fall / Ereignis mit der interventionellen Therapie anzulegen und diesen Block B8 einmal für die Active Surveillance bzw. Watchful Waiting anzulegen.</t>
  </si>
  <si>
    <t>Datum der Untersuchung des Patienten oder Sterbedatum. Falls Untersuchungs-/Sterbedatum nicht bekannt, dann  Datum Eingang der Follow-Up Meldung.</t>
  </si>
  <si>
    <t xml:space="preserve">Die Definition eines Zweittumors ist identisch zur Definition von relevanten Krebsvorerkrankungen, hier ist nur das Datum im Bezug zum aktuellen Fall entscheidend.
</t>
  </si>
  <si>
    <t>pre = prätherapeutisch
post = posttherapeutisch</t>
  </si>
  <si>
    <r>
      <t xml:space="preserve">Case
Case Information
</t>
    </r>
    <r>
      <rPr>
        <b/>
        <sz val="8"/>
        <rFont val="Arial"/>
        <family val="2"/>
      </rPr>
      <t xml:space="preserve">Psycho-Oncological counselling </t>
    </r>
  </si>
  <si>
    <r>
      <t xml:space="preserve">Case
Case Information
</t>
    </r>
    <r>
      <rPr>
        <b/>
        <sz val="8"/>
        <rFont val="Arial"/>
        <family val="2"/>
      </rPr>
      <t xml:space="preserve">Social service counselling </t>
    </r>
  </si>
  <si>
    <r>
      <rPr>
        <b/>
        <u/>
        <sz val="8"/>
        <color indexed="8"/>
        <rFont val="Arial"/>
        <family val="2"/>
      </rPr>
      <t>IARC-IACR Basis of Diagnosis Codes</t>
    </r>
    <r>
      <rPr>
        <sz val="8"/>
        <color indexed="8"/>
        <rFont val="Arial"/>
        <family val="2"/>
      </rPr>
      <t xml:space="preserve">
</t>
    </r>
    <r>
      <rPr>
        <b/>
        <sz val="8"/>
        <color indexed="8"/>
        <rFont val="Arial"/>
        <family val="2"/>
      </rPr>
      <t>0:</t>
    </r>
    <r>
      <rPr>
        <sz val="8"/>
        <color indexed="8"/>
        <rFont val="Arial"/>
        <family val="2"/>
      </rPr>
      <t xml:space="preserve"> Information provided is from a death certificate
</t>
    </r>
    <r>
      <rPr>
        <b/>
        <u/>
        <sz val="8"/>
        <color indexed="8"/>
        <rFont val="Arial"/>
        <family val="2"/>
      </rPr>
      <t>Non-microscopic</t>
    </r>
    <r>
      <rPr>
        <sz val="8"/>
        <color indexed="8"/>
        <rFont val="Arial"/>
        <family val="2"/>
      </rPr>
      <t xml:space="preserve">
</t>
    </r>
    <r>
      <rPr>
        <b/>
        <sz val="8"/>
        <color indexed="8"/>
        <rFont val="Arial"/>
        <family val="2"/>
      </rPr>
      <t>1:</t>
    </r>
    <r>
      <rPr>
        <sz val="8"/>
        <color indexed="8"/>
        <rFont val="Arial"/>
        <family val="2"/>
      </rPr>
      <t xml:space="preserve"> Diagnosis made before death, but without any of the following (codes 2-7)
</t>
    </r>
    <r>
      <rPr>
        <b/>
        <sz val="8"/>
        <color indexed="8"/>
        <rFont val="Arial"/>
        <family val="2"/>
      </rPr>
      <t>2:</t>
    </r>
    <r>
      <rPr>
        <sz val="8"/>
        <color indexed="8"/>
        <rFont val="Arial"/>
        <family val="2"/>
      </rPr>
      <t xml:space="preserve"> All diagnostic techniques, including x-ray, endoscopy, imaging, ultrasound, exploratory surgery (e.g., laparotomy), and autopsy, without a tissue diagnosis
</t>
    </r>
    <r>
      <rPr>
        <b/>
        <sz val="8"/>
        <color indexed="8"/>
        <rFont val="Arial"/>
        <family val="2"/>
      </rPr>
      <t>4:</t>
    </r>
    <r>
      <rPr>
        <sz val="8"/>
        <color indexed="8"/>
        <rFont val="Arial"/>
        <family val="2"/>
      </rPr>
      <t xml:space="preserve"> Including biochemical and/or immunological
markers that are specific for a tumour site
</t>
    </r>
    <r>
      <rPr>
        <b/>
        <u/>
        <sz val="8"/>
        <color indexed="8"/>
        <rFont val="Arial"/>
        <family val="2"/>
      </rPr>
      <t>Microscopic</t>
    </r>
    <r>
      <rPr>
        <sz val="8"/>
        <color indexed="8"/>
        <rFont val="Arial"/>
        <family val="2"/>
      </rPr>
      <t xml:space="preserve">
</t>
    </r>
    <r>
      <rPr>
        <b/>
        <sz val="8"/>
        <color indexed="8"/>
        <rFont val="Arial"/>
        <family val="2"/>
      </rPr>
      <t>5:</t>
    </r>
    <r>
      <rPr>
        <sz val="8"/>
        <color indexed="8"/>
        <rFont val="Arial"/>
        <family val="2"/>
      </rPr>
      <t xml:space="preserve"> Examination of cells from a primary or secondary
site, including fluids aspirated by endoscopy or
needle; also includes the microscopic examination
of peripheral blood and bone marrow aspirates.</t>
    </r>
    <r>
      <rPr>
        <b/>
        <sz val="8"/>
        <color indexed="8"/>
        <rFont val="Arial"/>
        <family val="2"/>
      </rPr>
      <t xml:space="preserve">
6: </t>
    </r>
    <r>
      <rPr>
        <sz val="8"/>
        <color indexed="8"/>
        <rFont val="Arial"/>
        <family val="2"/>
      </rPr>
      <t xml:space="preserve">Histologic examination of tissue from a metastasis,
including autopsy specimens
</t>
    </r>
    <r>
      <rPr>
        <b/>
        <sz val="8"/>
        <color indexed="8"/>
        <rFont val="Arial"/>
        <family val="2"/>
      </rPr>
      <t xml:space="preserve">7: </t>
    </r>
    <r>
      <rPr>
        <sz val="8"/>
        <color indexed="8"/>
        <rFont val="Arial"/>
        <family val="2"/>
      </rPr>
      <t xml:space="preserve">Histologic examination of tissue from primary tumour,
however obtained, including all cutting techniques
and bone marrow biopsies; also includes autopsy
specimens of primary tumour.
</t>
    </r>
    <r>
      <rPr>
        <b/>
        <sz val="8"/>
        <color indexed="8"/>
        <rFont val="Arial"/>
        <family val="2"/>
      </rPr>
      <t/>
    </r>
  </si>
  <si>
    <t>Indicate the clinical tumour stage (per AJCC 7th)
Pathologic staging preferred, if available
cT0: No evidence of primary tumour 
cT1: if not able to select cT1a, cT1b or cT1c: Clinically in apparent tumour neither palpable nor visible by imaging 
cT1a: Tumour incidental histologic finding in 5 percent or less of tissue resected 
cT1b: Tumour incidental histologic finding in more than 5 percent of tissue resected 
cT1c: Tumour identified by needle biopsy (eg, because of elevated PSA)
 cT2: if not able to select cT2a, cT2b or cT2c: Tumour confined within prostate
cT2a: Tumour involves one-¬‐half of one lobe or less 
cT2b: Tumour involves more than one-¬‐half of one lobe but not both lobes
 cT2c: Tumour involves both lobes 
cT3: if not able to select cT3a, cT3b or cT3c: Tumour extends through the prostate capsule 
cT3a: Extracapsular extension (unilateral or bilateral) 
cT3b: Tumour invades seminal vesicle(s) 
cT4: Tumour is fixed or invades adjacent structures other than seminal vesicles such as external sphincter, rectum, bladder
cTX: Primary tumour cannot be assessed</t>
  </si>
  <si>
    <t xml:space="preserve">P = percutaneous radiotherapy / external beam radiation
HDR = high dose rate Brachytherapy
LDR = low dose rate Brachytherapy
</t>
  </si>
  <si>
    <r>
      <t xml:space="preserve">Case
Follow-Up
</t>
    </r>
    <r>
      <rPr>
        <b/>
        <sz val="8"/>
        <color indexed="8"/>
        <rFont val="Arial"/>
        <family val="2"/>
      </rPr>
      <t>Date metastasis identified</t>
    </r>
    <r>
      <rPr>
        <sz val="8"/>
        <color indexed="8"/>
        <rFont val="Arial"/>
        <family val="2"/>
      </rPr>
      <t xml:space="preserve">
</t>
    </r>
  </si>
  <si>
    <t>CR = complete remission
PR = partial remission
NC = no change, stable disease
P = Progression
U =unknown</t>
  </si>
  <si>
    <t>= J12 + J13 + J14</t>
  </si>
  <si>
    <t>= O12 + O13 + O14</t>
  </si>
  <si>
    <t>= O9 - O11</t>
  </si>
  <si>
    <t>Categories</t>
  </si>
  <si>
    <t>empty</t>
  </si>
  <si>
    <t>NX | empty</t>
  </si>
  <si>
    <t>MX | empty</t>
  </si>
  <si>
    <t>N | Y | empty</t>
  </si>
  <si>
    <t xml:space="preserve">N | A | D </t>
  </si>
  <si>
    <t>Das Feld "Einzeldosis in Gray" ist leer.</t>
  </si>
  <si>
    <t xml:space="preserve">The data item "dose per fraction" is missing. </t>
  </si>
  <si>
    <r>
      <t xml:space="preserve">Das Feld "Gesamtdosis in Gray" ist leer.
</t>
    </r>
    <r>
      <rPr>
        <sz val="8"/>
        <color rgb="FFFF0000"/>
        <rFont val="Arial"/>
        <family val="2"/>
      </rPr>
      <t/>
    </r>
  </si>
  <si>
    <t xml:space="preserve">The data item "total dose of radiotherapy" is missing. </t>
  </si>
  <si>
    <t xml:space="preserve">FA | DE | DI | AB | RE | PR | HO | CY | UR | ER | HA | EN | BL | PO | LY | VE | PU | HI | OT </t>
  </si>
  <si>
    <t>N | Y | U</t>
  </si>
  <si>
    <t>Die Angabe ob ein Biochemisches Rezidiv diagnostiziert wurde fehlt.</t>
  </si>
  <si>
    <t>Das Diagnosedatum des Rezidivs fehlt.</t>
  </si>
  <si>
    <t xml:space="preserve">The data item "Daten local recurrence" is missing. </t>
  </si>
  <si>
    <t xml:space="preserve">The data item "Date biochemical recurrence identified" is missing. </t>
  </si>
  <si>
    <t>Die Angabe des Tumorstatus (gesamt) fehlt.</t>
  </si>
  <si>
    <t>FULocalDate</t>
  </si>
  <si>
    <t>FUBioDate</t>
  </si>
  <si>
    <t>FUMetastasisDate</t>
  </si>
  <si>
    <t>FUStatus</t>
  </si>
  <si>
    <t>TotalDoseRD</t>
  </si>
  <si>
    <t>TotalDoseLDR</t>
  </si>
  <si>
    <t>TotalDoseIV</t>
  </si>
  <si>
    <t>CoresTaken</t>
  </si>
  <si>
    <t>CoresInvolved</t>
  </si>
  <si>
    <t>CoresPercentage</t>
  </si>
  <si>
    <t>Date of Diagnosis &gt; Date of death</t>
  </si>
  <si>
    <r>
      <t xml:space="preserve">Stammdaten
</t>
    </r>
    <r>
      <rPr>
        <b/>
        <sz val="8"/>
        <rFont val="Arial"/>
        <family val="2"/>
      </rPr>
      <t>Sterbedatum</t>
    </r>
  </si>
  <si>
    <r>
      <t xml:space="preserve">Basic Information
</t>
    </r>
    <r>
      <rPr>
        <b/>
        <sz val="8"/>
        <rFont val="Arial"/>
        <family val="2"/>
      </rPr>
      <t>Date of death</t>
    </r>
  </si>
  <si>
    <t>Date Radiotherapy &gt; Date of death</t>
  </si>
  <si>
    <t>Date treatment &gt;  Date of death</t>
  </si>
  <si>
    <t>Das Beginndatum der Therapie liegt nach dem Sterbedatum.</t>
  </si>
  <si>
    <t>1-5 | empty</t>
  </si>
  <si>
    <t>1-5 |  empty</t>
  </si>
  <si>
    <t>in ng/ml | empty</t>
  </si>
  <si>
    <t>AND</t>
  </si>
  <si>
    <t>OR</t>
  </si>
  <si>
    <t>not empty</t>
  </si>
  <si>
    <t>IF</t>
  </si>
  <si>
    <t>XML-Datafields</t>
  </si>
  <si>
    <t>Validation</t>
  </si>
  <si>
    <t>General overview</t>
  </si>
  <si>
    <t>Content (Inhaltsverzeichnis)</t>
  </si>
  <si>
    <t>Missing datafield</t>
  </si>
  <si>
    <t>No center case</t>
  </si>
  <si>
    <t>no prostate cancer</t>
  </si>
  <si>
    <r>
      <rPr>
        <sz val="8"/>
        <rFont val="Calibri"/>
        <family val="2"/>
      </rPr>
      <t>≠</t>
    </r>
    <r>
      <rPr>
        <sz val="8"/>
        <rFont val="Arial"/>
        <family val="2"/>
      </rPr>
      <t xml:space="preserve"> CC | NCC</t>
    </r>
  </si>
  <si>
    <r>
      <rPr>
        <sz val="8"/>
        <rFont val="Calibri"/>
        <family val="2"/>
      </rPr>
      <t>≠</t>
    </r>
    <r>
      <rPr>
        <sz val="8"/>
        <rFont val="Arial"/>
        <family val="2"/>
      </rPr>
      <t xml:space="preserve"> P | R | D</t>
    </r>
  </si>
  <si>
    <t>in ng/ml</t>
  </si>
  <si>
    <t>Calculation</t>
  </si>
  <si>
    <r>
      <t xml:space="preserve">  No center case  
</t>
    </r>
    <r>
      <rPr>
        <sz val="9"/>
        <color theme="0" tint="-0.499984740745262"/>
        <rFont val="Arial"/>
        <family val="2"/>
      </rPr>
      <t xml:space="preserve">  (kein Zentrumsfall)</t>
    </r>
  </si>
  <si>
    <r>
      <t xml:space="preserve">  Conspicuities
</t>
    </r>
    <r>
      <rPr>
        <sz val="9"/>
        <color theme="0" tint="-0.499984740745262"/>
        <rFont val="Arial"/>
        <family val="2"/>
      </rPr>
      <t xml:space="preserve">  (mit Auffälligkeiten)</t>
    </r>
  </si>
  <si>
    <r>
      <t xml:space="preserve">Non-Determinable
</t>
    </r>
    <r>
      <rPr>
        <sz val="9"/>
        <color theme="0" tint="-0.499984740745262"/>
        <rFont val="Arial"/>
        <family val="2"/>
      </rPr>
      <t>(Nicht zuzordnen)</t>
    </r>
  </si>
  <si>
    <r>
      <t xml:space="preserve">Total
</t>
    </r>
    <r>
      <rPr>
        <sz val="9"/>
        <color theme="0" tint="-0.499984740745262"/>
        <rFont val="Arial"/>
        <family val="2"/>
      </rPr>
      <t>(Gesamt)</t>
    </r>
  </si>
  <si>
    <r>
      <t xml:space="preserve">EPIC-26 – Maximal number of questionnaires
</t>
    </r>
    <r>
      <rPr>
        <b/>
        <sz val="9"/>
        <color theme="0" tint="-0.499984740745262"/>
        <rFont val="Arial"/>
        <family val="2"/>
      </rPr>
      <t>(EPIC-26 - Anzahl Fragebögen maximal)</t>
    </r>
  </si>
  <si>
    <r>
      <t xml:space="preserve">  No informed consent  
 </t>
    </r>
    <r>
      <rPr>
        <sz val="9"/>
        <color theme="0" tint="-0.499984740745262"/>
        <rFont val="Arial"/>
        <family val="2"/>
      </rPr>
      <t xml:space="preserve"> (davon keine Einwilligung zur Befragung)</t>
    </r>
  </si>
  <si>
    <r>
      <t xml:space="preserve">a) Incomplete 
</t>
    </r>
    <r>
      <rPr>
        <sz val="8"/>
        <color theme="0" tint="-0.499984740745262"/>
        <rFont val="Arial"/>
        <family val="2"/>
      </rPr>
      <t>(Unvollständige Falldatensätze)</t>
    </r>
  </si>
  <si>
    <r>
      <t xml:space="preserve">b) no center case 
</t>
    </r>
    <r>
      <rPr>
        <sz val="8"/>
        <color theme="0" tint="-0.499984740745262"/>
        <rFont val="Arial"/>
        <family val="2"/>
      </rPr>
      <t>(Kein Zentrumsfall)</t>
    </r>
  </si>
  <si>
    <r>
      <t xml:space="preserve">locally advanced 
</t>
    </r>
    <r>
      <rPr>
        <b/>
        <sz val="11"/>
        <color theme="0" tint="-0.499984740745262"/>
        <rFont val="Arial"/>
        <family val="2"/>
      </rPr>
      <t>(lokal fortgeschritten)</t>
    </r>
  </si>
  <si>
    <r>
      <t xml:space="preserve">advanced N1 
</t>
    </r>
    <r>
      <rPr>
        <b/>
        <sz val="11"/>
        <color theme="0" tint="-0.499984740745262"/>
        <rFont val="Arial"/>
        <family val="2"/>
      </rPr>
      <t>(fortgeschritten-N1)</t>
    </r>
  </si>
  <si>
    <r>
      <t xml:space="preserve">advanced M1 
</t>
    </r>
    <r>
      <rPr>
        <b/>
        <sz val="11"/>
        <color theme="0" tint="-0.499984740745262"/>
        <rFont val="Arial"/>
        <family val="2"/>
      </rPr>
      <t>(fortgeschritten-M1)</t>
    </r>
  </si>
  <si>
    <r>
      <t xml:space="preserve">non-determinable 
</t>
    </r>
    <r>
      <rPr>
        <b/>
        <sz val="11"/>
        <color theme="0" tint="-0.499984740745262"/>
        <rFont val="Arial"/>
        <family val="2"/>
      </rPr>
      <t>(nicht zuzuordnen)</t>
    </r>
  </si>
  <si>
    <t>N31</t>
  </si>
  <si>
    <t>N32</t>
  </si>
  <si>
    <t>G17 + G24</t>
  </si>
  <si>
    <t>H17 + H24</t>
  </si>
  <si>
    <r>
      <t>Case
Treatment</t>
    </r>
    <r>
      <rPr>
        <b/>
        <sz val="8"/>
        <rFont val="Arial"/>
        <family val="2"/>
      </rPr>
      <t xml:space="preserve">
Type</t>
    </r>
  </si>
  <si>
    <r>
      <t xml:space="preserve">D-Cases
</t>
    </r>
    <r>
      <rPr>
        <b/>
        <sz val="9"/>
        <color theme="0" tint="-0.499984740745262"/>
        <rFont val="Arial"/>
        <family val="2"/>
      </rPr>
      <t>(D-Fälle)</t>
    </r>
  </si>
  <si>
    <r>
      <t xml:space="preserve">R-Cases
</t>
    </r>
    <r>
      <rPr>
        <b/>
        <sz val="9"/>
        <color theme="0" tint="-0.499984740745262"/>
        <rFont val="Arial"/>
        <family val="2"/>
      </rPr>
      <t>(R-Fälle)</t>
    </r>
  </si>
  <si>
    <t>Patient in F17</t>
  </si>
  <si>
    <t>Patient in G17</t>
  </si>
  <si>
    <t>Patient in H17</t>
  </si>
  <si>
    <t>Patient in I17</t>
  </si>
  <si>
    <t>Patient in J17</t>
  </si>
  <si>
    <t>Patient in N17</t>
  </si>
  <si>
    <t>Patient in M17</t>
  </si>
  <si>
    <t>Patient in L17</t>
  </si>
  <si>
    <t>Patient in K17</t>
  </si>
  <si>
    <r>
      <t xml:space="preserve">Calculation indicator
</t>
    </r>
    <r>
      <rPr>
        <b/>
        <sz val="12"/>
        <color theme="0" tint="-0.499984740745262"/>
        <rFont val="Arial"/>
        <family val="2"/>
      </rPr>
      <t>(Kennzahlendefinitionen auf Feldebene)</t>
    </r>
  </si>
  <si>
    <t xml:space="preserve">FAQ </t>
  </si>
  <si>
    <t>FAQ</t>
  </si>
  <si>
    <r>
      <t xml:space="preserve">Numerator:
</t>
    </r>
    <r>
      <rPr>
        <b/>
        <sz val="10"/>
        <color theme="0" tint="-0.499984740745262"/>
        <rFont val="Arial"/>
        <family val="2"/>
      </rPr>
      <t>(Zähler)</t>
    </r>
  </si>
  <si>
    <r>
      <t xml:space="preserve">= Basic data O17 
</t>
    </r>
    <r>
      <rPr>
        <b/>
        <sz val="11"/>
        <color theme="0" tint="-0.499984740745262"/>
        <rFont val="Arial"/>
        <family val="2"/>
      </rPr>
      <t>(= Basisdaten O17)</t>
    </r>
  </si>
  <si>
    <r>
      <t xml:space="preserve">= Basic data O10 
</t>
    </r>
    <r>
      <rPr>
        <b/>
        <sz val="11"/>
        <color theme="0" tint="-0.499984740745262"/>
        <rFont val="Arial"/>
        <family val="2"/>
      </rPr>
      <t>(= Basisdaten O10)</t>
    </r>
  </si>
  <si>
    <r>
      <t xml:space="preserve">= Basic data O11 
</t>
    </r>
    <r>
      <rPr>
        <b/>
        <sz val="11"/>
        <color theme="0" tint="-0.499984740745262"/>
        <rFont val="Arial"/>
        <family val="2"/>
      </rPr>
      <t>(= Basisdaten O11)</t>
    </r>
  </si>
  <si>
    <r>
      <t xml:space="preserve">= Basic data O12 
</t>
    </r>
    <r>
      <rPr>
        <b/>
        <sz val="11"/>
        <color theme="0" tint="-0.499984740745262"/>
        <rFont val="Arial"/>
        <family val="2"/>
      </rPr>
      <t>(= Basisdaten O12)</t>
    </r>
  </si>
  <si>
    <r>
      <t xml:space="preserve">= Basic data I12
</t>
    </r>
    <r>
      <rPr>
        <b/>
        <sz val="11"/>
        <color theme="0" tint="-0.499984740745262"/>
        <rFont val="Arial"/>
        <family val="2"/>
      </rPr>
      <t>(= Basisdaten I12)</t>
    </r>
  </si>
  <si>
    <r>
      <t xml:space="preserve">= Basic data O17
</t>
    </r>
    <r>
      <rPr>
        <b/>
        <sz val="11"/>
        <color theme="0" tint="-0.499984740745262"/>
        <rFont val="Arial"/>
        <family val="2"/>
      </rPr>
      <t>(= Basisdaten O17)</t>
    </r>
  </si>
  <si>
    <r>
      <t xml:space="preserve">= Basic data O30
</t>
    </r>
    <r>
      <rPr>
        <b/>
        <sz val="11"/>
        <color theme="0" tint="-0.499984740745262"/>
        <rFont val="Arial"/>
        <family val="2"/>
      </rPr>
      <t>(= Basisdaten O30)</t>
    </r>
  </si>
  <si>
    <r>
      <t xml:space="preserve">= Basic data I17
</t>
    </r>
    <r>
      <rPr>
        <b/>
        <sz val="11"/>
        <color theme="0" tint="-0.499984740745262"/>
        <rFont val="Arial"/>
        <family val="2"/>
      </rPr>
      <t>(= Basisdaten I17)</t>
    </r>
  </si>
  <si>
    <r>
      <t xml:space="preserve">= Basic data K17
</t>
    </r>
    <r>
      <rPr>
        <b/>
        <sz val="11"/>
        <color theme="0" tint="-0.499984740745262"/>
        <rFont val="Arial"/>
        <family val="2"/>
      </rPr>
      <t>(= Basisdaten K17)</t>
    </r>
  </si>
  <si>
    <t xml:space="preserve">I | II | III | IIIa | IIIb | IV | IVa | IVb | V | III/IV unspecific | 0 (no complications, default)
</t>
  </si>
  <si>
    <r>
      <rPr>
        <sz val="11"/>
        <color indexed="8"/>
        <rFont val="Arial"/>
        <family val="2"/>
      </rPr>
      <t xml:space="preserve">OncoBox Prostate </t>
    </r>
    <r>
      <rPr>
        <b/>
        <sz val="11"/>
        <color indexed="8"/>
        <rFont val="Arial"/>
        <family val="2"/>
      </rPr>
      <t xml:space="preserve">
Indicator 1 a) Number of primary cases of prostate carcinoma
</t>
    </r>
    <r>
      <rPr>
        <b/>
        <sz val="11"/>
        <color theme="0" tint="-0.499984740745262"/>
        <rFont val="Arial"/>
        <family val="2"/>
      </rPr>
      <t xml:space="preserve">(Kennzahl Nr.1 a) Anzahl Primärfälle Prostatakarzinom) </t>
    </r>
  </si>
  <si>
    <r>
      <rPr>
        <sz val="11"/>
        <color indexed="8"/>
        <rFont val="Arial"/>
        <family val="2"/>
      </rPr>
      <t xml:space="preserve">OncoBox Prostate </t>
    </r>
    <r>
      <rPr>
        <b/>
        <sz val="11"/>
        <color indexed="8"/>
        <rFont val="Arial"/>
        <family val="2"/>
      </rPr>
      <t xml:space="preserve">
Indicator 4 Active surveillance (AS)
</t>
    </r>
    <r>
      <rPr>
        <b/>
        <sz val="11"/>
        <color theme="0" tint="-0.499984740745262"/>
        <rFont val="Arial"/>
        <family val="2"/>
      </rPr>
      <t>(Kennzahl Nr. 4 Active-Surveillance (AS))</t>
    </r>
  </si>
  <si>
    <r>
      <t>low risk</t>
    </r>
    <r>
      <rPr>
        <vertAlign val="superscript"/>
        <sz val="9"/>
        <rFont val="Arial"/>
        <family val="2"/>
      </rPr>
      <t xml:space="preserve">  6)</t>
    </r>
    <r>
      <rPr>
        <sz val="9"/>
        <rFont val="Arial"/>
        <family val="2"/>
      </rPr>
      <t xml:space="preserve"> 
</t>
    </r>
    <r>
      <rPr>
        <sz val="9"/>
        <color theme="0" tint="-0.499984740745262"/>
        <rFont val="Arial"/>
        <family val="2"/>
      </rPr>
      <t xml:space="preserve">(niedrigem Risiko </t>
    </r>
    <r>
      <rPr>
        <vertAlign val="superscript"/>
        <sz val="9"/>
        <color theme="0" tint="-0.499984740745262"/>
        <rFont val="Arial"/>
        <family val="2"/>
      </rPr>
      <t>6)</t>
    </r>
    <r>
      <rPr>
        <sz val="9"/>
        <color theme="0" tint="-0.499984740745262"/>
        <rFont val="Arial"/>
        <family val="2"/>
      </rPr>
      <t>)</t>
    </r>
  </si>
  <si>
    <r>
      <t>high risk</t>
    </r>
    <r>
      <rPr>
        <vertAlign val="superscript"/>
        <sz val="9"/>
        <rFont val="Arial"/>
        <family val="2"/>
      </rPr>
      <t xml:space="preserve"> 6)</t>
    </r>
    <r>
      <rPr>
        <sz val="9"/>
        <rFont val="Arial"/>
        <family val="2"/>
      </rPr>
      <t xml:space="preserve">
</t>
    </r>
    <r>
      <rPr>
        <sz val="9"/>
        <color theme="0" tint="-0.499984740745262"/>
        <rFont val="Arial"/>
        <family val="2"/>
      </rPr>
      <t xml:space="preserve">(hohes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</si>
  <si>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 xml:space="preserve">locally advanced (T3/4-N0-M0)
</t>
    </r>
    <r>
      <rPr>
        <sz val="9"/>
        <color theme="0" tint="-0.499984740745262"/>
        <rFont val="Arial"/>
        <family val="2"/>
      </rPr>
      <t>(lokal fortgeschritten (T3/4-N0-M0))</t>
    </r>
  </si>
  <si>
    <r>
      <t xml:space="preserve">advanced (N1, M0)
</t>
    </r>
    <r>
      <rPr>
        <sz val="9"/>
        <color theme="0" tint="-0.499984740745262"/>
        <rFont val="Arial"/>
        <family val="2"/>
      </rPr>
      <t>(fortgeschritten (N1, M0))</t>
    </r>
  </si>
  <si>
    <r>
      <t xml:space="preserve">advanced (N0/1, M1)
</t>
    </r>
    <r>
      <rPr>
        <sz val="9"/>
        <color theme="0" tint="-0.499984740745262"/>
        <rFont val="Arial"/>
        <family val="2"/>
      </rPr>
      <t>(fortgeschritten (N0/1, M1))</t>
    </r>
  </si>
  <si>
    <r>
      <t xml:space="preserve">a) primary case patients </t>
    </r>
    <r>
      <rPr>
        <b/>
        <vertAlign val="superscript"/>
        <sz val="10"/>
        <rFont val="Arial"/>
        <family val="2"/>
      </rPr>
      <t>1)</t>
    </r>
    <r>
      <rPr>
        <b/>
        <sz val="10"/>
        <rFont val="Arial"/>
        <family val="2"/>
      </rPr>
      <t xml:space="preserve">
</t>
    </r>
    <r>
      <rPr>
        <b/>
        <sz val="10"/>
        <color theme="0" tint="-0.499984740745262"/>
        <rFont val="Arial"/>
        <family val="2"/>
      </rPr>
      <t>(Primärfall-Pat.</t>
    </r>
    <r>
      <rPr>
        <b/>
        <vertAlign val="superscript"/>
        <sz val="10"/>
        <color theme="0" tint="-0.499984740745262"/>
        <rFont val="Arial"/>
        <family val="2"/>
      </rPr>
      <t xml:space="preserve"> 1)</t>
    </r>
    <r>
      <rPr>
        <b/>
        <sz val="10"/>
        <color theme="0" tint="-0.499984740745262"/>
        <rFont val="Arial"/>
        <family val="2"/>
      </rPr>
      <t>)</t>
    </r>
  </si>
  <si>
    <r>
      <t xml:space="preserve">Total
</t>
    </r>
    <r>
      <rPr>
        <b/>
        <sz val="9"/>
        <color theme="0" tint="-0.499984740745262"/>
        <rFont val="Arial"/>
        <family val="2"/>
      </rPr>
      <t>(Gesamt)</t>
    </r>
  </si>
  <si>
    <r>
      <t xml:space="preserve">RCE due to Pca
</t>
    </r>
    <r>
      <rPr>
        <sz val="9"/>
        <color theme="0" tint="-0.499984740745262"/>
        <rFont val="Arial"/>
        <family val="2"/>
      </rPr>
      <t>(RZE aufgrund von Pca)</t>
    </r>
  </si>
  <si>
    <r>
      <t xml:space="preserve">Definitive percutaneous radiotherapy
</t>
    </r>
    <r>
      <rPr>
        <sz val="9"/>
        <color theme="0" tint="-0.499984740745262"/>
        <rFont val="Arial"/>
        <family val="2"/>
      </rPr>
      <t xml:space="preserve">(Definitive perkutane Strahlentherapie) </t>
    </r>
    <r>
      <rPr>
        <sz val="9"/>
        <rFont val="Arial"/>
        <family val="2"/>
      </rPr>
      <t xml:space="preserve"> </t>
    </r>
  </si>
  <si>
    <r>
      <t xml:space="preserve">LDR-Brachytherapy
</t>
    </r>
    <r>
      <rPr>
        <sz val="9"/>
        <color theme="0" tint="-0.499984740745262"/>
        <rFont val="Arial"/>
        <family val="2"/>
      </rPr>
      <t>(LDR-Brachytherapie)</t>
    </r>
  </si>
  <si>
    <r>
      <t xml:space="preserve">HDR-Brachytherapy
</t>
    </r>
    <r>
      <rPr>
        <sz val="9"/>
        <color theme="0" tint="-0.499984740745262"/>
        <rFont val="Arial"/>
        <family val="2"/>
      </rPr>
      <t>(HDR-Brachytherapie)</t>
    </r>
  </si>
  <si>
    <r>
      <t>other treatment</t>
    </r>
    <r>
      <rPr>
        <b/>
        <vertAlign val="superscript"/>
        <sz val="9"/>
        <rFont val="Arial"/>
        <family val="2"/>
      </rPr>
      <t xml:space="preserve"> 6)</t>
    </r>
    <r>
      <rPr>
        <b/>
        <sz val="9"/>
        <rFont val="Arial"/>
        <family val="2"/>
      </rPr>
      <t xml:space="preserve">
</t>
    </r>
    <r>
      <rPr>
        <b/>
        <sz val="9"/>
        <color theme="0" tint="-0.499984740745262"/>
        <rFont val="Arial"/>
        <family val="2"/>
      </rPr>
      <t xml:space="preserve">(andere Behandlung </t>
    </r>
    <r>
      <rPr>
        <b/>
        <vertAlign val="superscript"/>
        <sz val="9"/>
        <color theme="0" tint="-0.499984740745262"/>
        <rFont val="Arial"/>
        <family val="2"/>
      </rPr>
      <t>5)</t>
    </r>
    <r>
      <rPr>
        <b/>
        <sz val="9"/>
        <color theme="0" tint="-0.499984740745262"/>
        <rFont val="Arial"/>
        <family val="2"/>
      </rPr>
      <t>)</t>
    </r>
  </si>
  <si>
    <r>
      <t xml:space="preserve">Active Surveillance
</t>
    </r>
    <r>
      <rPr>
        <sz val="9"/>
        <color theme="0" tint="-0.499984740745262"/>
        <rFont val="Arial"/>
        <family val="2"/>
      </rPr>
      <t>(Active Surveillance)</t>
    </r>
  </si>
  <si>
    <r>
      <t xml:space="preserve">Watchful Waiting
</t>
    </r>
    <r>
      <rPr>
        <sz val="9"/>
        <color theme="0" tint="-0.499984740745262"/>
        <rFont val="Arial"/>
        <family val="2"/>
      </rPr>
      <t>(Watchful Waiting)</t>
    </r>
  </si>
  <si>
    <r>
      <t>other local therapy</t>
    </r>
    <r>
      <rPr>
        <vertAlign val="superscript"/>
        <sz val="9"/>
        <rFont val="Arial"/>
        <family val="2"/>
      </rPr>
      <t xml:space="preserve"> 3)</t>
    </r>
    <r>
      <rPr>
        <sz val="9"/>
        <rFont val="Arial"/>
        <family val="2"/>
      </rPr>
      <t xml:space="preserve">
</t>
    </r>
    <r>
      <rPr>
        <sz val="9"/>
        <color theme="0" tint="-0.499984740745262"/>
        <rFont val="Arial"/>
        <family val="2"/>
      </rPr>
      <t xml:space="preserve">(andere lokale Therapie </t>
    </r>
    <r>
      <rPr>
        <vertAlign val="superscript"/>
        <sz val="9"/>
        <color theme="0" tint="-0.499984740745262"/>
        <rFont val="Arial"/>
        <family val="2"/>
      </rPr>
      <t>3)</t>
    </r>
    <r>
      <rPr>
        <sz val="9"/>
        <color theme="0" tint="-0.499984740745262"/>
        <rFont val="Arial"/>
        <family val="2"/>
      </rPr>
      <t>)</t>
    </r>
  </si>
  <si>
    <r>
      <t xml:space="preserve">interventional </t>
    </r>
    <r>
      <rPr>
        <b/>
        <vertAlign val="superscript"/>
        <sz val="9"/>
        <rFont val="Arial"/>
        <family val="2"/>
      </rPr>
      <t>2)</t>
    </r>
    <r>
      <rPr>
        <b/>
        <sz val="9"/>
        <rFont val="Arial"/>
        <family val="2"/>
      </rPr>
      <t xml:space="preserve">
</t>
    </r>
    <r>
      <rPr>
        <b/>
        <sz val="9"/>
        <color theme="0" tint="-0.499984740745262"/>
        <rFont val="Arial"/>
        <family val="2"/>
      </rPr>
      <t xml:space="preserve">(interventionell </t>
    </r>
    <r>
      <rPr>
        <b/>
        <vertAlign val="superscript"/>
        <sz val="9"/>
        <color theme="0" tint="-0.499984740745262"/>
        <rFont val="Arial"/>
        <family val="2"/>
      </rPr>
      <t>2)</t>
    </r>
    <r>
      <rPr>
        <b/>
        <sz val="9"/>
        <color theme="0" tint="-0.499984740745262"/>
        <rFont val="Arial"/>
        <family val="2"/>
      </rPr>
      <t>)</t>
    </r>
  </si>
  <si>
    <r>
      <t xml:space="preserve">OncoBox Prostate
</t>
    </r>
    <r>
      <rPr>
        <b/>
        <sz val="11"/>
        <color indexed="8"/>
        <rFont val="Arial"/>
        <family val="2"/>
      </rPr>
      <t xml:space="preserve">Basic data 
</t>
    </r>
    <r>
      <rPr>
        <b/>
        <sz val="11"/>
        <color theme="0" tint="-0.499984740745262"/>
        <rFont val="Arial"/>
        <family val="2"/>
      </rPr>
      <t>(Basisdaten)</t>
    </r>
  </si>
  <si>
    <r>
      <t xml:space="preserve">OncoBox Prostate
</t>
    </r>
    <r>
      <rPr>
        <b/>
        <sz val="11"/>
        <color indexed="8"/>
        <rFont val="Arial"/>
        <family val="2"/>
      </rPr>
      <t xml:space="preserve">Risk classification 
</t>
    </r>
    <r>
      <rPr>
        <b/>
        <sz val="11"/>
        <color theme="0" tint="-0.499984740745262"/>
        <rFont val="Arial"/>
        <family val="2"/>
      </rPr>
      <t>(Risikoklassifizierung)</t>
    </r>
  </si>
  <si>
    <r>
      <t xml:space="preserve">OncoBox Prostate
</t>
    </r>
    <r>
      <rPr>
        <b/>
        <sz val="11"/>
        <color indexed="8"/>
        <rFont val="Arial"/>
        <family val="2"/>
      </rPr>
      <t xml:space="preserve">General overview 
</t>
    </r>
    <r>
      <rPr>
        <b/>
        <sz val="11"/>
        <color theme="0" tint="-0.499984740745262"/>
        <rFont val="Arial"/>
        <family val="2"/>
      </rPr>
      <t>(Gesamtbetrachtung)</t>
    </r>
  </si>
  <si>
    <r>
      <t xml:space="preserve">OncoBox Prostate
</t>
    </r>
    <r>
      <rPr>
        <b/>
        <sz val="11"/>
        <color indexed="8"/>
        <rFont val="Arial"/>
        <family val="2"/>
      </rPr>
      <t xml:space="preserve">Fallarten 
</t>
    </r>
    <r>
      <rPr>
        <b/>
        <sz val="11"/>
        <color theme="0" tint="-0.499984740745262"/>
        <rFont val="Arial"/>
        <family val="2"/>
      </rPr>
      <t>(Categories)</t>
    </r>
  </si>
  <si>
    <r>
      <t xml:space="preserve">OncoBox Prostate
</t>
    </r>
    <r>
      <rPr>
        <b/>
        <sz val="11"/>
        <color indexed="8"/>
        <rFont val="Arial"/>
        <family val="2"/>
      </rPr>
      <t xml:space="preserve">Validations 
</t>
    </r>
    <r>
      <rPr>
        <b/>
        <sz val="11"/>
        <color theme="0" tint="-0.499984740745262"/>
        <rFont val="Arial"/>
        <family val="2"/>
      </rPr>
      <t>(Strukturvalidierung der Datensätze)</t>
    </r>
  </si>
  <si>
    <r>
      <t xml:space="preserve">non-interventional </t>
    </r>
    <r>
      <rPr>
        <b/>
        <vertAlign val="superscript"/>
        <sz val="9"/>
        <rFont val="Arial"/>
        <family val="2"/>
      </rPr>
      <t>2)</t>
    </r>
    <r>
      <rPr>
        <b/>
        <sz val="9"/>
        <rFont val="Arial"/>
        <family val="2"/>
      </rPr>
      <t xml:space="preserve">
</t>
    </r>
    <r>
      <rPr>
        <b/>
        <sz val="9"/>
        <color theme="0" tint="-0.499984740745262"/>
        <rFont val="Arial"/>
        <family val="2"/>
      </rPr>
      <t xml:space="preserve">(nicht
interventionell </t>
    </r>
    <r>
      <rPr>
        <b/>
        <vertAlign val="superscript"/>
        <sz val="9"/>
        <color theme="0" tint="-0.499984740745262"/>
        <rFont val="Arial"/>
        <family val="2"/>
      </rPr>
      <t>2)</t>
    </r>
    <r>
      <rPr>
        <b/>
        <sz val="9"/>
        <color theme="0" tint="-0.499984740745262"/>
        <rFont val="Arial"/>
        <family val="2"/>
      </rPr>
      <t>)</t>
    </r>
  </si>
  <si>
    <r>
      <rPr>
        <b/>
        <sz val="10"/>
        <rFont val="Arial"/>
        <family val="2"/>
      </rPr>
      <t>Operative expertise</t>
    </r>
    <r>
      <rPr>
        <b/>
        <sz val="10"/>
        <color theme="0" tint="-0.499984740745262"/>
        <rFont val="Arial"/>
        <family val="2"/>
      </rPr>
      <t xml:space="preserve">
(Operative Expertise)</t>
    </r>
  </si>
  <si>
    <t>at least one data field</t>
  </si>
  <si>
    <t>all data fields</t>
  </si>
  <si>
    <t xml:space="preserve">empty </t>
  </si>
  <si>
    <r>
      <t>Das Feld "</t>
    </r>
    <r>
      <rPr>
        <sz val="8"/>
        <color theme="1"/>
        <rFont val="Arial"/>
        <family val="2"/>
      </rPr>
      <t>PSA-Wert" ist leer. Die Risikoklassifizierung ist bei diesem Fall nicht möglich.</t>
    </r>
  </si>
  <si>
    <t>CTCDomainWrong</t>
  </si>
  <si>
    <t>SystType</t>
  </si>
  <si>
    <t>ADT | CH | IM | OLT | ST | HIFU | CRYO | HYPER | OT</t>
  </si>
  <si>
    <t>FULifeWrong</t>
  </si>
  <si>
    <t>IntroductionWrong</t>
  </si>
  <si>
    <t>PsychooncologyWrong</t>
  </si>
  <si>
    <t>SocialserviceWrong</t>
  </si>
  <si>
    <t>The data item "Patient introduced by" contains invalid characters.</t>
  </si>
  <si>
    <t>The data item "Psychooncological care" contains invalid characters.</t>
  </si>
  <si>
    <t>The data item "Social service consulting" contains invalid characters.</t>
  </si>
  <si>
    <t>Das Feld "Patient eingebracht über Leistungserbringer" enthält unzulässige Zeichen.</t>
  </si>
  <si>
    <t>Das Feld "Psychoonkologische Betreuung" enthält unzulässige Zeichen.</t>
  </si>
  <si>
    <t>Das Feld "Beratung Sozialdienst" enthält unzulässige Zeichen.</t>
  </si>
  <si>
    <t>TumourboardWrong</t>
  </si>
  <si>
    <t>Das Feld "Zeitpunkt Tumorkonferenz" enthält unzulässige Zeichen.</t>
  </si>
  <si>
    <t>The data item "Tumour board time" contains invalid characters.</t>
  </si>
  <si>
    <t>RadioTimeWrong</t>
  </si>
  <si>
    <t>Das Feld "CTC AE Bereich" enthält unzulässige Zeichen.</t>
  </si>
  <si>
    <t>The data item "CTC AE complication domain" contains invalid characters.</t>
  </si>
  <si>
    <t>SystIntentWrong</t>
  </si>
  <si>
    <t>Das Feld "Lifestatus" enthält unzulässige Zeichen.</t>
  </si>
  <si>
    <t>LocalWrong</t>
  </si>
  <si>
    <t>Das Feld "Lokalrezidiv" enthält unzulässige Zeichen.</t>
  </si>
  <si>
    <t>MetastasisWrong</t>
  </si>
  <si>
    <t>Das Feld "Metastase im Verlauf" enthält unzulässige Zeichen.</t>
  </si>
  <si>
    <t>SecondWrong</t>
  </si>
  <si>
    <t>Das Feld "Zweittumor im  Verlauf" enthält unzulässige Zeichen.</t>
  </si>
  <si>
    <t>ConsentWrong</t>
  </si>
  <si>
    <t>Das Feld "Maximaler Anteil der befallenen Stanzen" enthält unzulässige Zeichen.</t>
  </si>
  <si>
    <t>The data item "Greatest percentage involvement" contains invalid characters.</t>
  </si>
  <si>
    <t>PercentageWrong</t>
  </si>
  <si>
    <t>LymphWrong</t>
  </si>
  <si>
    <t>Das Feld "Lymphadenektomie" enthält unzulässige Zeichen.</t>
  </si>
  <si>
    <t>The data item "Lymphadenectomy" contains invalid characters.</t>
  </si>
  <si>
    <t>MethodWrong</t>
  </si>
  <si>
    <t>NerveWrong</t>
  </si>
  <si>
    <t>Das Feld "Operationsverfahren" enthält unzulässige Zeichen.</t>
  </si>
  <si>
    <t>The data item "Surgical method" contains invalid characters.</t>
  </si>
  <si>
    <t>Das Feld "Nervenerhaltende Operation" enthält unzulässige Zeichen.</t>
  </si>
  <si>
    <t>The data item "Nerve-sparing surgery" contains invalid characters.</t>
  </si>
  <si>
    <t xml:space="preserve">Y | N </t>
  </si>
  <si>
    <t>RevisionWrong</t>
  </si>
  <si>
    <t>The data item "Revision surgery" contains invalid characters.</t>
  </si>
  <si>
    <t>MarginWrong</t>
  </si>
  <si>
    <t>F | MF | empty</t>
  </si>
  <si>
    <t>The data item "Margin status focal" contains invalid characters.</t>
  </si>
  <si>
    <t>Das Feld "Therapieintention Strahlentherapie" enthält unzulässige Zeichen.</t>
  </si>
  <si>
    <t>IntentWrong</t>
  </si>
  <si>
    <t>The data item "Intent of radtiotherapy" contains invalid characters.</t>
  </si>
  <si>
    <t>OngoingWrong</t>
  </si>
  <si>
    <t>Das Feld "Strahlentherapie anhaltend" enthält unzulässige Zeichen.</t>
  </si>
  <si>
    <t>The data item "Ongoing radtiotherapy" contains invalid characters.</t>
  </si>
  <si>
    <t>OngoingTreatWrong</t>
  </si>
  <si>
    <t>Das Feld "Therapie anhaltend" enthält unzulässige Zeichen.</t>
  </si>
  <si>
    <t>The data item "Ongoing treatment" contains invalid characters.</t>
  </si>
  <si>
    <t>Das Feld "Patient eingebracht über Leistungserbringer" ist leer. Keine Berücksichtigung im Zähler von Kennzahl Nr. 2.</t>
  </si>
  <si>
    <t>The data item "Patient introduced by" is missing. Patient not taken into account for indicator no. 2 (numerator).</t>
  </si>
  <si>
    <t>The data item "Psychooncological care" is missing.  Patient nottaken into account for indicator no. 8 (numerator).</t>
  </si>
  <si>
    <t>Das Feld "Psychoonkologische Betreuung" ist leer. Keine Berücksichtigung im Zähler von Kennzahl Nr. 8.</t>
  </si>
  <si>
    <t>Das Feld "Beratung Sozialdienst" ist leer. Keine Berücksichtigung im Zähler von Kennzahl Nr. 7.</t>
  </si>
  <si>
    <t>The data item "Social service consulting" is missing.  Patient not taken into account for indicator no. 7 (numerator).</t>
  </si>
  <si>
    <t>Der Bezug (Zeitpunkt) der Tumorkonferenz zur Therapie fehlt. Keine Berücksichtigung im Zähler der Kennzahlen Nr. 2 und 3.</t>
  </si>
  <si>
    <t>Das Diagnosedatum des Biochemischen Rezidivs fehlt.</t>
  </si>
  <si>
    <t>Date of death before inition radiotherapy.</t>
  </si>
  <si>
    <t>Date of death before inition of an other therapy.</t>
  </si>
  <si>
    <t>Das Feld "Residualstatus" ist leer.</t>
  </si>
  <si>
    <t xml:space="preserve">The data item "Margin status" is missing. </t>
  </si>
  <si>
    <t>MarginEQ</t>
  </si>
  <si>
    <r>
      <t xml:space="preserve">Case
Postoperative histology
</t>
    </r>
    <r>
      <rPr>
        <b/>
        <sz val="8"/>
        <rFont val="Calibri"/>
        <family val="2"/>
      </rPr>
      <t>Margin status focal</t>
    </r>
  </si>
  <si>
    <r>
      <t xml:space="preserve">Case
Follow-Up
</t>
    </r>
    <r>
      <rPr>
        <b/>
        <sz val="8"/>
        <rFont val="Arial"/>
        <family val="2"/>
      </rPr>
      <t>Secondary tumour</t>
    </r>
  </si>
  <si>
    <r>
      <t>Case
Follow-Up
M</t>
    </r>
    <r>
      <rPr>
        <b/>
        <sz val="8"/>
        <rFont val="Arial"/>
        <family val="2"/>
      </rPr>
      <t>etastasis</t>
    </r>
  </si>
  <si>
    <r>
      <t xml:space="preserve">Case
Follow-Up
</t>
    </r>
    <r>
      <rPr>
        <b/>
        <sz val="8"/>
        <rFont val="Arial"/>
        <family val="2"/>
      </rPr>
      <t>Biochemical recurrence</t>
    </r>
    <r>
      <rPr>
        <sz val="8"/>
        <rFont val="Arial"/>
        <family val="2"/>
      </rPr>
      <t xml:space="preserve">
</t>
    </r>
  </si>
  <si>
    <r>
      <t xml:space="preserve">Case
Follow-Up
</t>
    </r>
    <r>
      <rPr>
        <b/>
        <sz val="8"/>
        <rFont val="Arial"/>
        <family val="2"/>
      </rPr>
      <t>Local recurrence</t>
    </r>
    <r>
      <rPr>
        <sz val="8"/>
        <rFont val="Arial"/>
        <family val="2"/>
      </rPr>
      <t xml:space="preserve">
</t>
    </r>
  </si>
  <si>
    <t>TX | T0 | T1a | T1b | T1c | T2 | T2a | T2b | T2c | T3 | T3a | T3b | T4</t>
  </si>
  <si>
    <r>
      <rPr>
        <sz val="10"/>
        <rFont val="Malgun Gothic"/>
        <family val="2"/>
      </rPr>
      <t>≤</t>
    </r>
    <r>
      <rPr>
        <sz val="8"/>
        <rFont val="Arial"/>
        <family val="2"/>
      </rPr>
      <t xml:space="preserve"> 20 &amp;  &gt; 10</t>
    </r>
  </si>
  <si>
    <t>T2</t>
  </si>
  <si>
    <t>RiskPFT2</t>
  </si>
  <si>
    <t>Der prätherapeutische T-Status T2 ist nicht zulässig. Die Risikoklassifizierung ist bei diesem Fall nicht möglich.</t>
  </si>
  <si>
    <t>The clinical cT-category T2 is not acceptable. Risk classification is not possible for this patient.</t>
  </si>
  <si>
    <r>
      <t xml:space="preserve">Case
Radiotherapy
</t>
    </r>
    <r>
      <rPr>
        <b/>
        <sz val="8"/>
        <rFont val="Arial"/>
        <family val="2"/>
      </rPr>
      <t>Initiation</t>
    </r>
  </si>
  <si>
    <t>RadioTypeWrong</t>
  </si>
  <si>
    <t>FA | DE | DI | AB | RE | PR | HO | CY | UR | ER | HA | EN | BL | PO | LY | VE | PU | HI | OT | empty</t>
  </si>
  <si>
    <t>T3 | T3a | T3b | T4</t>
  </si>
  <si>
    <t>Das Feld "Revisionseingriff" enthält unzulässige Zeichen.</t>
  </si>
  <si>
    <r>
      <rPr>
        <sz val="8"/>
        <rFont val="Calibri"/>
        <family val="2"/>
      </rPr>
      <t>≠</t>
    </r>
    <r>
      <rPr>
        <sz val="7.2"/>
        <rFont val="Arial"/>
        <family val="2"/>
      </rPr>
      <t xml:space="preserve"> </t>
    </r>
    <r>
      <rPr>
        <sz val="8"/>
        <rFont val="Arial"/>
        <family val="2"/>
      </rPr>
      <t>P &amp; HDR &amp; LDR</t>
    </r>
  </si>
  <si>
    <r>
      <t>Das Feld "Zeitpunkt der Strahlentherapie" enthält unzulässige Zeichen</t>
    </r>
    <r>
      <rPr>
        <sz val="8"/>
        <color theme="1"/>
        <rFont val="Arial"/>
        <family val="2"/>
      </rPr>
      <t>.</t>
    </r>
  </si>
  <si>
    <r>
      <t>The data item "Time of Radiotherapy" contains invalid characters</t>
    </r>
    <r>
      <rPr>
        <sz val="8"/>
        <color theme="1"/>
        <rFont val="Arial"/>
        <family val="2"/>
      </rPr>
      <t>.</t>
    </r>
  </si>
  <si>
    <t>Das Diagnosedatum der Fernmetastasen fehlt.</t>
  </si>
  <si>
    <t xml:space="preserve">The data item "Date metastasis" is missing. </t>
  </si>
  <si>
    <r>
      <rPr>
        <sz val="10"/>
        <rFont val="Calibri"/>
        <family val="2"/>
      </rPr>
      <t>≠</t>
    </r>
    <r>
      <rPr>
        <sz val="8"/>
        <rFont val="Arial"/>
        <family val="2"/>
      </rPr>
      <t xml:space="preserve"> URO &amp; RAD &amp; O &amp; empty</t>
    </r>
  </si>
  <si>
    <r>
      <rPr>
        <sz val="8"/>
        <rFont val="Calibri"/>
        <family val="2"/>
      </rPr>
      <t xml:space="preserve">≠ </t>
    </r>
    <r>
      <rPr>
        <sz val="8"/>
        <rFont val="Arial"/>
        <family val="2"/>
      </rPr>
      <t>F &amp; MF &amp; empty</t>
    </r>
  </si>
  <si>
    <r>
      <rPr>
        <sz val="8"/>
        <rFont val="Calibri"/>
        <family val="2"/>
      </rPr>
      <t>≠</t>
    </r>
    <r>
      <rPr>
        <sz val="7.2"/>
        <rFont val="Arial"/>
        <family val="2"/>
      </rPr>
      <t xml:space="preserve"> </t>
    </r>
    <r>
      <rPr>
        <sz val="8"/>
        <rFont val="Arial"/>
        <family val="2"/>
      </rPr>
      <t>ADT &amp; WS &amp; AS &amp; CH &amp; IM &amp; OLT &amp; ST &amp; HIFU &amp; CRYO &amp; HYPER &amp; OT</t>
    </r>
  </si>
  <si>
    <r>
      <t>Das Feld "Therapieintention" enthält unzulässige Zeichen</t>
    </r>
    <r>
      <rPr>
        <sz val="8"/>
        <color theme="1"/>
        <rFont val="Arial"/>
        <family val="2"/>
      </rPr>
      <t>.</t>
    </r>
  </si>
  <si>
    <r>
      <t>The data item "Intent of Treatment" contains invalid characters</t>
    </r>
    <r>
      <rPr>
        <sz val="8"/>
        <color rgb="FFFF0000"/>
        <rFont val="Arial"/>
        <family val="2"/>
      </rPr>
      <t>.</t>
    </r>
  </si>
  <si>
    <t>The data item "Initiation systemic / non-interventional therapy" is missing.</t>
  </si>
  <si>
    <t xml:space="preserve">RPE | RZE </t>
  </si>
  <si>
    <r>
      <t>RZE</t>
    </r>
    <r>
      <rPr>
        <sz val="8"/>
        <color rgb="FFFF0000"/>
        <rFont val="Arial"/>
        <family val="2"/>
      </rPr>
      <t xml:space="preserve"> </t>
    </r>
  </si>
  <si>
    <t>RZE</t>
  </si>
  <si>
    <r>
      <t>RPE = Radikale Prostatektomie 
RZE</t>
    </r>
    <r>
      <rPr>
        <sz val="8"/>
        <color rgb="FFFF0000"/>
        <rFont val="Arial"/>
        <family val="2"/>
      </rPr>
      <t xml:space="preserve"> </t>
    </r>
    <r>
      <rPr>
        <sz val="8"/>
        <rFont val="Arial"/>
        <family val="2"/>
      </rPr>
      <t>= Radikale Zystoprostatektomie</t>
    </r>
  </si>
  <si>
    <r>
      <rPr>
        <sz val="10"/>
        <rFont val="Calibri"/>
        <family val="2"/>
      </rPr>
      <t xml:space="preserve">≠ </t>
    </r>
    <r>
      <rPr>
        <sz val="8"/>
        <rFont val="Arial"/>
        <family val="2"/>
      </rPr>
      <t>XX,XX &amp; XX.XX &amp; XX &amp; empty</t>
    </r>
  </si>
  <si>
    <r>
      <rPr>
        <sz val="8"/>
        <rFont val="Calibri"/>
        <family val="2"/>
      </rPr>
      <t>≠</t>
    </r>
    <r>
      <rPr>
        <sz val="8"/>
        <rFont val="Arial"/>
        <family val="2"/>
      </rPr>
      <t xml:space="preserve"> Y &amp; N &amp; U &amp; empty</t>
    </r>
  </si>
  <si>
    <r>
      <rPr>
        <sz val="8"/>
        <rFont val="Calibri"/>
        <family val="2"/>
      </rPr>
      <t>≠</t>
    </r>
    <r>
      <rPr>
        <sz val="7.2"/>
        <rFont val="Arial"/>
        <family val="2"/>
      </rPr>
      <t xml:space="preserve"> </t>
    </r>
    <r>
      <rPr>
        <sz val="8"/>
        <rFont val="Arial"/>
        <family val="2"/>
      </rPr>
      <t>Y &amp; N &amp; empty</t>
    </r>
  </si>
  <si>
    <r>
      <rPr>
        <sz val="8"/>
        <rFont val="Calibri"/>
        <family val="2"/>
      </rPr>
      <t xml:space="preserve">≠ </t>
    </r>
    <r>
      <rPr>
        <sz val="8"/>
        <rFont val="Arial"/>
        <family val="2"/>
      </rPr>
      <t>R0 &amp; R1 &amp; R2 &amp; RX &amp; empty</t>
    </r>
  </si>
  <si>
    <r>
      <rPr>
        <sz val="8"/>
        <rFont val="Calibri"/>
        <family val="2"/>
      </rPr>
      <t>≠</t>
    </r>
    <r>
      <rPr>
        <sz val="7.2"/>
        <rFont val="Arial"/>
        <family val="2"/>
      </rPr>
      <t xml:space="preserve"> </t>
    </r>
    <r>
      <rPr>
        <sz val="8"/>
        <rFont val="Arial"/>
        <family val="2"/>
      </rPr>
      <t>N &amp; A &amp; D &amp; U &amp; empty</t>
    </r>
  </si>
  <si>
    <t>≠ FA &amp; DE &amp; DI &amp; AB &amp; RE &amp; PR &amp; HO &amp; CY &amp; UR &amp; ER &amp; HA &amp; EN &amp; BL &amp; PO &amp; LY &amp; VE &amp; PU &amp; HI &amp; OT &amp; empty</t>
  </si>
  <si>
    <r>
      <rPr>
        <sz val="8"/>
        <rFont val="Calibri"/>
        <family val="2"/>
      </rPr>
      <t>≠</t>
    </r>
    <r>
      <rPr>
        <sz val="7.2"/>
        <rFont val="Arial"/>
        <family val="2"/>
      </rPr>
      <t xml:space="preserve"> </t>
    </r>
    <r>
      <rPr>
        <sz val="8"/>
        <rFont val="Arial"/>
        <family val="2"/>
      </rPr>
      <t>A &amp; D &amp; DN &amp; DX &amp; empty</t>
    </r>
  </si>
  <si>
    <r>
      <rPr>
        <sz val="8"/>
        <rFont val="Calibri"/>
        <family val="2"/>
      </rPr>
      <t>≠</t>
    </r>
    <r>
      <rPr>
        <sz val="7.2"/>
        <rFont val="Arial"/>
        <family val="2"/>
      </rPr>
      <t xml:space="preserve"> </t>
    </r>
    <r>
      <rPr>
        <sz val="8"/>
        <rFont val="Arial"/>
        <family val="2"/>
      </rPr>
      <t>N &amp; R &amp; U &amp; empty</t>
    </r>
  </si>
  <si>
    <r>
      <rPr>
        <sz val="8"/>
        <rFont val="Calibri"/>
        <family val="2"/>
      </rPr>
      <t>≠</t>
    </r>
    <r>
      <rPr>
        <sz val="7.2"/>
        <rFont val="Arial"/>
        <family val="2"/>
      </rPr>
      <t xml:space="preserve"> </t>
    </r>
    <r>
      <rPr>
        <sz val="8"/>
        <rFont val="Arial"/>
        <family val="2"/>
      </rPr>
      <t>N &amp; Y &amp; U &amp; empty</t>
    </r>
  </si>
  <si>
    <r>
      <t xml:space="preserve">Case
Follow-Up
</t>
    </r>
    <r>
      <rPr>
        <b/>
        <sz val="8"/>
        <rFont val="Arial"/>
        <family val="2"/>
      </rPr>
      <t>Date metastasis identified</t>
    </r>
    <r>
      <rPr>
        <sz val="8"/>
        <rFont val="Arial"/>
        <family val="2"/>
      </rPr>
      <t xml:space="preserve">
</t>
    </r>
  </si>
  <si>
    <t>WS</t>
  </si>
  <si>
    <t>AS | WS</t>
  </si>
  <si>
    <t>Matrix</t>
  </si>
  <si>
    <t>2013-mm-dd</t>
  </si>
  <si>
    <r>
      <t xml:space="preserve">IV Cases:
</t>
    </r>
    <r>
      <rPr>
        <b/>
        <sz val="9"/>
        <color theme="0" tint="-0.499984740745262"/>
        <rFont val="Arial"/>
        <family val="2"/>
      </rPr>
      <t>(IV Fälle:)</t>
    </r>
  </si>
  <si>
    <t>R0</t>
  </si>
  <si>
    <t>Same radiotherapy</t>
  </si>
  <si>
    <r>
      <t xml:space="preserve">IF Cases:
</t>
    </r>
    <r>
      <rPr>
        <b/>
        <sz val="9"/>
        <color theme="0" tint="-0.499984740745262"/>
        <rFont val="Arial"/>
        <family val="2"/>
      </rPr>
      <t>(IF Fälle:)</t>
    </r>
  </si>
  <si>
    <t>Das Feld "Art der Strahlentherapie" enthält unzulässige Zeichen  oder ist leer.</t>
  </si>
  <si>
    <t>The data item "Type of Radiotherapy" contains invalid characters or is missing.</t>
  </si>
  <si>
    <t>Das Feld "Art derTherapie" enthält unzulässige Zeichen oder ist leer.</t>
  </si>
  <si>
    <t>The data item "Type of Treatment" contains invalid characters or is missing.</t>
  </si>
  <si>
    <t xml:space="preserve">M | R </t>
  </si>
  <si>
    <t xml:space="preserve">N </t>
  </si>
  <si>
    <t>in ng/mL | empty</t>
  </si>
  <si>
    <t>F13 / D13</t>
  </si>
  <si>
    <t>I13 / F13</t>
  </si>
  <si>
    <t>L13 / F13</t>
  </si>
  <si>
    <t>2012-mm-dd (row 12)
2011-mm-dd (row 11)
2010-mm-dd (row 10)
2009-mm-dd (row 9)</t>
  </si>
  <si>
    <t>F - M</t>
  </si>
  <si>
    <t>G15</t>
  </si>
  <si>
    <t>(G11 + G12 + G13) / 3</t>
  </si>
  <si>
    <r>
      <rPr>
        <sz val="13"/>
        <color indexed="8"/>
        <rFont val="Arial"/>
        <family val="2"/>
      </rPr>
      <t xml:space="preserve">OncoBox Prostate 
</t>
    </r>
    <r>
      <rPr>
        <b/>
        <sz val="13"/>
        <color indexed="8"/>
        <rFont val="Arial"/>
        <family val="2"/>
      </rPr>
      <t>Matrix</t>
    </r>
    <r>
      <rPr>
        <sz val="13"/>
        <color indexed="8"/>
        <rFont val="Arial"/>
        <family val="2"/>
      </rPr>
      <t xml:space="preserve">
</t>
    </r>
    <r>
      <rPr>
        <sz val="12"/>
        <color theme="0" tint="-0.499984740745262"/>
        <rFont val="Arial"/>
        <family val="2"/>
      </rPr>
      <t>(Matrix)</t>
    </r>
  </si>
  <si>
    <t>RGB</t>
  </si>
  <si>
    <t>Value</t>
  </si>
  <si>
    <r>
      <t xml:space="preserve">all right
</t>
    </r>
    <r>
      <rPr>
        <sz val="8"/>
        <color theme="0" tint="-0.499984740745262"/>
        <rFont val="Arial"/>
        <family val="2"/>
      </rPr>
      <t>(i.O.)</t>
    </r>
  </si>
  <si>
    <r>
      <t xml:space="preserve">Incorrect
</t>
    </r>
    <r>
      <rPr>
        <sz val="8"/>
        <color theme="0" tint="-0.499984740745262"/>
        <rFont val="Arial"/>
        <family val="2"/>
      </rPr>
      <t>(Inkorrekt)</t>
    </r>
  </si>
  <si>
    <r>
      <t xml:space="preserve">Incomplete
</t>
    </r>
    <r>
      <rPr>
        <sz val="8"/>
        <color theme="0" tint="-0.499984740745262"/>
        <rFont val="Arial"/>
        <family val="2"/>
      </rPr>
      <t>(Unvollständig)</t>
    </r>
  </si>
  <si>
    <r>
      <rPr>
        <sz val="8"/>
        <rFont val="Calibri"/>
        <family val="2"/>
      </rPr>
      <t>≠</t>
    </r>
    <r>
      <rPr>
        <sz val="8"/>
        <rFont val="Arial"/>
        <family val="2"/>
      </rPr>
      <t xml:space="preserve"> Y &amp; N &amp; U  &amp; empty</t>
    </r>
  </si>
  <si>
    <r>
      <rPr>
        <sz val="10"/>
        <rFont val="Calibri"/>
        <family val="2"/>
      </rPr>
      <t xml:space="preserve">≠ </t>
    </r>
    <r>
      <rPr>
        <sz val="8"/>
        <rFont val="Arial"/>
        <family val="2"/>
      </rPr>
      <t>N &amp; Y &amp; U &amp; empty</t>
    </r>
  </si>
  <si>
    <t>N | Y | U | empty</t>
  </si>
  <si>
    <t>* basierend auf Abrams P, Avery K, Gardener N, Donovan J; ICIQ Advisory Board. The International Consultation on Incontinence Modular Questionnaire: www.iciq.net. J Urol 2006.</t>
  </si>
  <si>
    <r>
      <rPr>
        <b/>
        <u/>
        <sz val="9"/>
        <rFont val="Arial"/>
        <family val="2"/>
      </rPr>
      <t>Patient</t>
    </r>
    <r>
      <rPr>
        <b/>
        <sz val="9"/>
        <rFont val="Arial"/>
        <family val="2"/>
      </rPr>
      <t xml:space="preserve">, occurring at least one time in I22 and/or I23 and Patient is </t>
    </r>
    <r>
      <rPr>
        <b/>
        <u/>
        <sz val="9"/>
        <rFont val="Arial"/>
        <family val="2"/>
      </rPr>
      <t>not</t>
    </r>
    <r>
      <rPr>
        <b/>
        <sz val="9"/>
        <rFont val="Arial"/>
        <family val="2"/>
      </rPr>
      <t xml:space="preserve"> in F24, G24 &amp; H24</t>
    </r>
  </si>
  <si>
    <r>
      <t>Categories</t>
    </r>
    <r>
      <rPr>
        <b/>
        <sz val="10"/>
        <color theme="0" tint="-0.499984740745262"/>
        <rFont val="Arial"/>
        <family val="2"/>
      </rPr>
      <t xml:space="preserve">
(Kategorien)</t>
    </r>
  </si>
  <si>
    <r>
      <t xml:space="preserve">Datafields
</t>
    </r>
    <r>
      <rPr>
        <b/>
        <sz val="10"/>
        <color theme="0" tint="-0.499984740745262"/>
        <rFont val="Arial"/>
        <family val="2"/>
      </rPr>
      <t>(Datenfelder)</t>
    </r>
  </si>
  <si>
    <r>
      <t xml:space="preserve">Possible values
</t>
    </r>
    <r>
      <rPr>
        <b/>
        <sz val="10"/>
        <color theme="0" tint="-0.499984740745262"/>
        <rFont val="Arial"/>
        <family val="2"/>
      </rPr>
      <t>(Mögliche Werte)</t>
    </r>
  </si>
  <si>
    <r>
      <t xml:space="preserve">Values
</t>
    </r>
    <r>
      <rPr>
        <b/>
        <sz val="10"/>
        <color theme="0" tint="-0.499984740745262"/>
        <rFont val="Arial"/>
        <family val="2"/>
      </rPr>
      <t>(Benötigte Werte)</t>
    </r>
  </si>
  <si>
    <r>
      <t xml:space="preserve">A) Dead 
</t>
    </r>
    <r>
      <rPr>
        <b/>
        <sz val="9"/>
        <color theme="0" tint="-0.499984740745262"/>
        <rFont val="Arial"/>
        <family val="2"/>
      </rPr>
      <t>(Verstorben)</t>
    </r>
  </si>
  <si>
    <r>
      <t xml:space="preserve">Cell
</t>
    </r>
    <r>
      <rPr>
        <b/>
        <sz val="9"/>
        <color theme="0" tint="-0.499984740745262"/>
        <rFont val="Arial"/>
        <family val="2"/>
      </rPr>
      <t>(Zelle)</t>
    </r>
  </si>
  <si>
    <r>
      <t xml:space="preserve">Datafield
</t>
    </r>
    <r>
      <rPr>
        <b/>
        <sz val="9"/>
        <color theme="0" tint="-0.499984740745262"/>
        <rFont val="Arial"/>
        <family val="2"/>
      </rPr>
      <t>(Datenfeld)</t>
    </r>
  </si>
  <si>
    <r>
      <t xml:space="preserve">Values
</t>
    </r>
    <r>
      <rPr>
        <b/>
        <sz val="9"/>
        <color theme="0" tint="-0.499984740745262"/>
        <rFont val="Arial"/>
        <family val="2"/>
      </rPr>
      <t>(Benötigte Werte)</t>
    </r>
  </si>
  <si>
    <t>D8</t>
  </si>
  <si>
    <r>
      <t xml:space="preserve">= Basic data O17 
</t>
    </r>
    <r>
      <rPr>
        <b/>
        <sz val="9"/>
        <color theme="0" tint="-0.499984740745262"/>
        <rFont val="Arial"/>
        <family val="2"/>
      </rPr>
      <t>(= Basisdaten O17)</t>
    </r>
  </si>
  <si>
    <r>
      <t xml:space="preserve">Numerator
</t>
    </r>
    <r>
      <rPr>
        <sz val="10"/>
        <color theme="0" tint="-0.499984740745262"/>
        <rFont val="Arial"/>
        <family val="2"/>
      </rPr>
      <t>(Zähler)</t>
    </r>
  </si>
  <si>
    <r>
      <t xml:space="preserve">B) Alive (relaps/recurrence)
</t>
    </r>
    <r>
      <rPr>
        <b/>
        <sz val="9"/>
        <color theme="0" tint="-0.499984740745262"/>
        <rFont val="Arial"/>
        <family val="2"/>
      </rPr>
      <t>(Lebend mit Eregnis im Verlauf)</t>
    </r>
  </si>
  <si>
    <r>
      <t xml:space="preserve">at least one valid follow up:
</t>
    </r>
    <r>
      <rPr>
        <b/>
        <sz val="9"/>
        <color theme="0" tint="-0.499984740745262"/>
        <rFont val="Arial"/>
        <family val="2"/>
      </rPr>
      <t>(mindestens eine gültige Meldung mit:)</t>
    </r>
  </si>
  <si>
    <r>
      <t xml:space="preserve">C) Alive (no relaps/recurrence)
</t>
    </r>
    <r>
      <rPr>
        <b/>
        <sz val="9"/>
        <color theme="0" tint="-0.499984740745262"/>
        <rFont val="Arial"/>
        <family val="2"/>
      </rPr>
      <t>(Lebend ohne Ereignis im Verlauf)</t>
    </r>
  </si>
  <si>
    <r>
      <t xml:space="preserve">Column
</t>
    </r>
    <r>
      <rPr>
        <b/>
        <sz val="9"/>
        <color theme="0" tint="-0.499984740745262"/>
        <rFont val="Arial"/>
        <family val="2"/>
      </rPr>
      <t>(Spalte)</t>
    </r>
  </si>
  <si>
    <t>D9</t>
  </si>
  <si>
    <t>Case
Questionnaire
Date</t>
  </si>
  <si>
    <r>
      <t xml:space="preserve">Cases in D8 with:
</t>
    </r>
    <r>
      <rPr>
        <b/>
        <sz val="9"/>
        <color theme="0" tint="-0.499984740745262"/>
        <rFont val="Arial"/>
        <family val="2"/>
      </rPr>
      <t>(Fälle aus D8 mit:)</t>
    </r>
  </si>
  <si>
    <t>D12</t>
  </si>
  <si>
    <r>
      <t xml:space="preserve">Cases in D9 with:
</t>
    </r>
    <r>
      <rPr>
        <b/>
        <sz val="9"/>
        <color theme="0" tint="-0.499984740745262"/>
        <rFont val="Arial"/>
        <family val="2"/>
      </rPr>
      <t>(Fälle aus D9 mit:)</t>
    </r>
  </si>
  <si>
    <t>D13</t>
  </si>
  <si>
    <r>
      <t xml:space="preserve">Cases in D12 with:
</t>
    </r>
    <r>
      <rPr>
        <b/>
        <sz val="9"/>
        <color theme="0" tint="-0.499984740745262"/>
        <rFont val="Arial"/>
        <family val="2"/>
      </rPr>
      <t>(Fälle aus D12 mit:)</t>
    </r>
  </si>
  <si>
    <t>D14</t>
  </si>
  <si>
    <t>D16</t>
  </si>
  <si>
    <t xml:space="preserve">6 | 7 | 8 | 9 | 10 </t>
  </si>
  <si>
    <r>
      <rPr>
        <sz val="8"/>
        <color theme="1"/>
        <rFont val="Calibri"/>
        <family val="2"/>
      </rPr>
      <t>≥</t>
    </r>
    <r>
      <rPr>
        <sz val="8"/>
        <color theme="1"/>
        <rFont val="Arial"/>
        <family val="2"/>
      </rPr>
      <t xml:space="preserve"> 11</t>
    </r>
  </si>
  <si>
    <t>D20</t>
  </si>
  <si>
    <r>
      <t xml:space="preserve">Cases in D20 with:
</t>
    </r>
    <r>
      <rPr>
        <b/>
        <sz val="9"/>
        <color theme="0" tint="-0.499984740745262"/>
        <rFont val="Arial"/>
        <family val="2"/>
      </rPr>
      <t>(Fälle aus D20 mit:)</t>
    </r>
  </si>
  <si>
    <r>
      <rPr>
        <sz val="8"/>
        <color theme="1"/>
        <rFont val="Calibri"/>
        <family val="2"/>
      </rPr>
      <t>≥</t>
    </r>
    <r>
      <rPr>
        <sz val="8"/>
        <color theme="1"/>
        <rFont val="Arial"/>
        <family val="2"/>
      </rPr>
      <t xml:space="preserve"> 22</t>
    </r>
  </si>
  <si>
    <t>D21</t>
  </si>
  <si>
    <t>D22</t>
  </si>
  <si>
    <t>&lt; 22</t>
  </si>
  <si>
    <r>
      <t xml:space="preserve">Numerator: Sum of all values in the datafield IIEF-Score of the cases in D20
</t>
    </r>
    <r>
      <rPr>
        <b/>
        <sz val="9"/>
        <color theme="0" tint="-0.499984740745262"/>
        <rFont val="Arial"/>
        <family val="2"/>
      </rPr>
      <t>(Zähler: Summe aller Werte im Datenfeld IIEF Wert der Fälle in D20)</t>
    </r>
  </si>
  <si>
    <r>
      <t xml:space="preserve">Numerator: Sum of all values in the datafield ICIQ-Score of the cases in D12
</t>
    </r>
    <r>
      <rPr>
        <b/>
        <sz val="9"/>
        <color theme="0" tint="-0.499984740745262"/>
        <rFont val="Arial"/>
        <family val="2"/>
      </rPr>
      <t>(Zähler: Summe aller Werte im Datenfeld ICIQ Wert der Fälle in D12)</t>
    </r>
  </si>
  <si>
    <t>D23</t>
  </si>
  <si>
    <t>D26</t>
  </si>
  <si>
    <t>D27</t>
  </si>
  <si>
    <t>D28</t>
  </si>
  <si>
    <t>E9</t>
  </si>
  <si>
    <r>
      <t xml:space="preserve">NI, IV and IF cases with:
</t>
    </r>
    <r>
      <rPr>
        <b/>
        <sz val="9"/>
        <color theme="0" tint="-0.499984740745262"/>
        <rFont val="Arial"/>
        <family val="2"/>
      </rPr>
      <t>(NI, IV und IF Fälle mit:)</t>
    </r>
  </si>
  <si>
    <t>E10</t>
  </si>
  <si>
    <r>
      <t xml:space="preserve">Cases in E9 with:
</t>
    </r>
    <r>
      <rPr>
        <b/>
        <sz val="9"/>
        <color theme="0" tint="-0.499984740745262"/>
        <rFont val="Arial"/>
        <family val="2"/>
      </rPr>
      <t>(Fälle aus E9 mit:)</t>
    </r>
  </si>
  <si>
    <t>D17</t>
  </si>
  <si>
    <t>D18</t>
  </si>
  <si>
    <t>D24</t>
  </si>
  <si>
    <t>D29</t>
  </si>
  <si>
    <r>
      <t xml:space="preserve">Cases in D10 with:
</t>
    </r>
    <r>
      <rPr>
        <b/>
        <sz val="9"/>
        <color theme="0" tint="-0.499984740745262"/>
        <rFont val="Arial"/>
        <family val="2"/>
      </rPr>
      <t>(Fälle aus D10 mit:)</t>
    </r>
  </si>
  <si>
    <r>
      <t xml:space="preserve">Numerator: Sum of all values in the datafield IIEF-Score of the cases in D21
</t>
    </r>
    <r>
      <rPr>
        <b/>
        <sz val="9"/>
        <color theme="0" tint="-0.499984740745262"/>
        <rFont val="Arial"/>
        <family val="2"/>
      </rPr>
      <t>(Zähler: Summe aller Werte im Datenfeld IIEF Wert der Fälle in D21)</t>
    </r>
  </si>
  <si>
    <r>
      <t xml:space="preserve">Cases in D21 with:
</t>
    </r>
    <r>
      <rPr>
        <b/>
        <sz val="9"/>
        <color theme="0" tint="-0.499984740745262"/>
        <rFont val="Arial"/>
        <family val="2"/>
      </rPr>
      <t>(Fälle aus D21 mit:)</t>
    </r>
  </si>
  <si>
    <r>
      <t xml:space="preserve">Numerator: Sum of all values in the datafield ICIQ-Score of the cases in D13
</t>
    </r>
    <r>
      <rPr>
        <b/>
        <sz val="9"/>
        <color theme="0" tint="-0.499984740745262"/>
        <rFont val="Arial"/>
        <family val="2"/>
      </rPr>
      <t>(Zähler: Summe aller Werte im Datenfeld ICIQ Wert der Fälle in D13)</t>
    </r>
  </si>
  <si>
    <r>
      <t xml:space="preserve">Cases in D13 with:
</t>
    </r>
    <r>
      <rPr>
        <b/>
        <sz val="9"/>
        <color theme="0" tint="-0.499984740745262"/>
        <rFont val="Arial"/>
        <family val="2"/>
      </rPr>
      <t>(Fälle aus D13 mit:)</t>
    </r>
  </si>
  <si>
    <r>
      <t xml:space="preserve">Cases in E10 with:
</t>
    </r>
    <r>
      <rPr>
        <b/>
        <sz val="9"/>
        <color theme="0" tint="-0.499984740745262"/>
        <rFont val="Arial"/>
        <family val="2"/>
      </rPr>
      <t>(Fälle aus D10 mit:)</t>
    </r>
  </si>
  <si>
    <t>G9</t>
  </si>
  <si>
    <t>= E10</t>
  </si>
  <si>
    <r>
      <t xml:space="preserve">Cases in G9 with:
</t>
    </r>
    <r>
      <rPr>
        <b/>
        <sz val="9"/>
        <color theme="0" tint="-0.499984740745262"/>
        <rFont val="Arial"/>
        <family val="2"/>
      </rPr>
      <t>(Fälle aus G9 mit:)</t>
    </r>
  </si>
  <si>
    <t>G10</t>
  </si>
  <si>
    <t>F13</t>
  </si>
  <si>
    <t>F14</t>
  </si>
  <si>
    <t>F15</t>
  </si>
  <si>
    <t>F16</t>
  </si>
  <si>
    <t>F17</t>
  </si>
  <si>
    <t>F18</t>
  </si>
  <si>
    <t>F21</t>
  </si>
  <si>
    <t>F22</t>
  </si>
  <si>
    <t>F23</t>
  </si>
  <si>
    <t>F24</t>
  </si>
  <si>
    <t>F27</t>
  </si>
  <si>
    <t>F28</t>
  </si>
  <si>
    <t>F29</t>
  </si>
  <si>
    <r>
      <t xml:space="preserve">Cases in F10 with:
</t>
    </r>
    <r>
      <rPr>
        <b/>
        <sz val="9"/>
        <color theme="0" tint="-0.499984740745262"/>
        <rFont val="Arial"/>
        <family val="2"/>
      </rPr>
      <t>(Fälle aus F10 mit:)</t>
    </r>
  </si>
  <si>
    <r>
      <t xml:space="preserve">Numerator: Sum of all values in the datafield IIEF-Score of the cases in F21
</t>
    </r>
    <r>
      <rPr>
        <b/>
        <sz val="9"/>
        <color theme="0" tint="-0.499984740745262"/>
        <rFont val="Arial"/>
        <family val="2"/>
      </rPr>
      <t>(Zähler: Summe aller Werte im Datenfeld IIEF Wert der Fälle in F21)</t>
    </r>
  </si>
  <si>
    <r>
      <t xml:space="preserve">Cases in F21 with:
</t>
    </r>
    <r>
      <rPr>
        <b/>
        <sz val="9"/>
        <color theme="0" tint="-0.499984740745262"/>
        <rFont val="Arial"/>
        <family val="2"/>
      </rPr>
      <t>(Fälle aus F21 mit:)</t>
    </r>
  </si>
  <si>
    <r>
      <t xml:space="preserve">Numerator: Sum of all values in the datafield ICIQ-Score of the cases in F13
</t>
    </r>
    <r>
      <rPr>
        <b/>
        <sz val="9"/>
        <color theme="0" tint="-0.499984740745262"/>
        <rFont val="Arial"/>
        <family val="2"/>
      </rPr>
      <t>(Zähler: Summe aller Werte im Datenfeld ICIQ Wert der Fälle in F13)</t>
    </r>
  </si>
  <si>
    <r>
      <t xml:space="preserve">Cases in F13 with:
</t>
    </r>
    <r>
      <rPr>
        <b/>
        <sz val="9"/>
        <color theme="0" tint="-0.499984740745262"/>
        <rFont val="Arial"/>
        <family val="2"/>
      </rPr>
      <t>(Fälle aus F13 mit:)</t>
    </r>
  </si>
  <si>
    <r>
      <t xml:space="preserve">Cases in G10 with:
</t>
    </r>
    <r>
      <rPr>
        <b/>
        <sz val="9"/>
        <color theme="0" tint="-0.499984740745262"/>
        <rFont val="Arial"/>
        <family val="2"/>
      </rPr>
      <t>(Fälle aus FG0 mit:)</t>
    </r>
  </si>
  <si>
    <r>
      <rPr>
        <sz val="8"/>
        <rFont val="Arial"/>
        <family val="2"/>
      </rPr>
      <t>Case
Questionnaire</t>
    </r>
    <r>
      <rPr>
        <b/>
        <sz val="8"/>
        <rFont val="Arial"/>
        <family val="2"/>
      </rPr>
      <t xml:space="preserve">
Date</t>
    </r>
  </si>
  <si>
    <r>
      <t>Case
Follow-Up</t>
    </r>
    <r>
      <rPr>
        <b/>
        <sz val="8"/>
        <rFont val="Arial"/>
        <family val="2"/>
      </rPr>
      <t xml:space="preserve">
Date
</t>
    </r>
  </si>
  <si>
    <r>
      <t>Case
Follow-Up</t>
    </r>
    <r>
      <rPr>
        <b/>
        <sz val="8"/>
        <rFont val="Arial"/>
        <family val="2"/>
      </rPr>
      <t xml:space="preserve">
Life status</t>
    </r>
  </si>
  <si>
    <r>
      <t xml:space="preserve">yyyy-mm-dd </t>
    </r>
    <r>
      <rPr>
        <sz val="8"/>
        <rFont val="Malgun Gothic"/>
        <family val="2"/>
        <charset val="129"/>
      </rPr>
      <t>≤</t>
    </r>
    <r>
      <rPr>
        <sz val="8"/>
        <rFont val="Arial"/>
        <family val="2"/>
      </rPr>
      <t xml:space="preserve"> 31.12.</t>
    </r>
    <r>
      <rPr>
        <sz val="8"/>
        <rFont val="Arial"/>
        <family val="2"/>
      </rPr>
      <t xml:space="preserve"> indicator year -1</t>
    </r>
  </si>
  <si>
    <r>
      <t>Case
Follow-Up</t>
    </r>
    <r>
      <rPr>
        <b/>
        <sz val="8"/>
        <color indexed="8"/>
        <rFont val="Arial"/>
        <family val="2"/>
      </rPr>
      <t xml:space="preserve">
Local recurrence</t>
    </r>
    <r>
      <rPr>
        <sz val="8"/>
        <color indexed="8"/>
        <rFont val="Arial"/>
        <family val="2"/>
      </rPr>
      <t xml:space="preserve">
</t>
    </r>
  </si>
  <si>
    <r>
      <t>Case
Follow-Up</t>
    </r>
    <r>
      <rPr>
        <b/>
        <sz val="8"/>
        <color indexed="8"/>
        <rFont val="Arial"/>
        <family val="2"/>
      </rPr>
      <t xml:space="preserve">
Biochemical recurrence</t>
    </r>
  </si>
  <si>
    <t>N | M | R | U</t>
  </si>
  <si>
    <r>
      <t>Case
Follow-Up</t>
    </r>
    <r>
      <rPr>
        <b/>
        <sz val="8"/>
        <color indexed="8"/>
        <rFont val="Arial"/>
        <family val="2"/>
      </rPr>
      <t xml:space="preserve">
Metastasis</t>
    </r>
  </si>
  <si>
    <r>
      <t>Case
Follow-Up</t>
    </r>
    <r>
      <rPr>
        <b/>
        <sz val="8"/>
        <color indexed="8"/>
        <rFont val="Arial"/>
        <family val="2"/>
      </rPr>
      <t xml:space="preserve">
Tumour status
</t>
    </r>
    <r>
      <rPr>
        <sz val="8"/>
        <color indexed="8"/>
        <rFont val="Arial"/>
        <family val="2"/>
      </rPr>
      <t xml:space="preserve">
</t>
    </r>
  </si>
  <si>
    <r>
      <t>Case
Follow-Up</t>
    </r>
    <r>
      <rPr>
        <b/>
        <sz val="8"/>
        <color indexed="8"/>
        <rFont val="Arial"/>
        <family val="2"/>
      </rPr>
      <t xml:space="preserve">
Secondary tumour</t>
    </r>
  </si>
  <si>
    <r>
      <t>Basic Information</t>
    </r>
    <r>
      <rPr>
        <b/>
        <sz val="8"/>
        <color indexed="8"/>
        <rFont val="Arial"/>
        <family val="2"/>
      </rPr>
      <t xml:space="preserve">
Date of death</t>
    </r>
  </si>
  <si>
    <r>
      <t xml:space="preserve">yyyy-mm-dd 
</t>
    </r>
    <r>
      <rPr>
        <sz val="8"/>
        <rFont val="Arial"/>
        <family val="2"/>
      </rPr>
      <t>at least one Follow-Up until 31.12. indicator year -1</t>
    </r>
  </si>
  <si>
    <t>All follow ups until 31.12.indicator year -1</t>
  </si>
  <si>
    <t>N | U</t>
  </si>
  <si>
    <t>empty |  ≥ 01.01.indicator year</t>
  </si>
  <si>
    <t>CR</t>
  </si>
  <si>
    <r>
      <t xml:space="preserve">Categorie
</t>
    </r>
    <r>
      <rPr>
        <sz val="10"/>
        <color theme="0" tint="-0.499984740745262"/>
        <rFont val="Arial"/>
        <family val="2"/>
      </rPr>
      <t>(Kategorie)</t>
    </r>
  </si>
  <si>
    <r>
      <t xml:space="preserve">1. Incorrect
</t>
    </r>
    <r>
      <rPr>
        <sz val="10"/>
        <color theme="0" tint="-0.499984740745262"/>
        <rFont val="Arial"/>
        <family val="2"/>
      </rPr>
      <t>(1. Inkorrekt)</t>
    </r>
  </si>
  <si>
    <r>
      <t xml:space="preserve">2. all right (implausibile)
</t>
    </r>
    <r>
      <rPr>
        <sz val="10"/>
        <color theme="0" tint="-0.499984740745262"/>
        <rFont val="Arial"/>
        <family val="2"/>
      </rPr>
      <t>(2. i.O. Plausibilität unklar)</t>
    </r>
    <r>
      <rPr>
        <sz val="10"/>
        <color theme="1"/>
        <rFont val="Arial"/>
        <family val="2"/>
      </rPr>
      <t xml:space="preserve"> </t>
    </r>
  </si>
  <si>
    <r>
      <t xml:space="preserve">4. all right
</t>
    </r>
    <r>
      <rPr>
        <sz val="10"/>
        <color theme="0" tint="-0.499984740745262"/>
        <rFont val="Arial"/>
        <family val="2"/>
      </rPr>
      <t>(4. i.O.)</t>
    </r>
  </si>
  <si>
    <r>
      <t xml:space="preserve">Indicators
</t>
    </r>
    <r>
      <rPr>
        <sz val="10"/>
        <color theme="0" tint="-0.499984740745262"/>
        <rFont val="Arial"/>
        <family val="2"/>
      </rPr>
      <t>(Kennzahlen)</t>
    </r>
  </si>
  <si>
    <r>
      <t xml:space="preserve">D) Plausibility limits with &lt; and &gt;
</t>
    </r>
    <r>
      <rPr>
        <sz val="9"/>
        <color theme="0" tint="-0.499984740745262"/>
        <rFont val="Arial"/>
        <family val="2"/>
      </rPr>
      <t>(D) Plausibilitätsgrenzren mit &lt; und &gt;)</t>
    </r>
  </si>
  <si>
    <r>
      <t xml:space="preserve">E) Plausibility limits with &lt; and =
</t>
    </r>
    <r>
      <rPr>
        <sz val="9"/>
        <color theme="0" tint="-0.499984740745262"/>
        <rFont val="Arial"/>
        <family val="2"/>
      </rPr>
      <t>(E) Plausibilitätsgrenzen mit &lt; und =)</t>
    </r>
  </si>
  <si>
    <r>
      <t xml:space="preserve">G) Only numerator
</t>
    </r>
    <r>
      <rPr>
        <sz val="9"/>
        <color theme="0" tint="-0.499984740745262"/>
        <rFont val="Arial"/>
        <family val="2"/>
      </rPr>
      <t>(G) Nur Zähler)</t>
    </r>
  </si>
  <si>
    <r>
      <t xml:space="preserve">H) No target
</t>
    </r>
    <r>
      <rPr>
        <sz val="9"/>
        <color theme="0" tint="-0.499984740745262"/>
        <rFont val="Arial"/>
        <family val="2"/>
      </rPr>
      <t>(H) Keine Vorgaben)</t>
    </r>
  </si>
  <si>
    <t>Filter 1</t>
  </si>
  <si>
    <t>Filter 2</t>
  </si>
  <si>
    <t>Berechnung</t>
  </si>
  <si>
    <t>100%</t>
  </si>
  <si>
    <t>0,07%</t>
  </si>
  <si>
    <t>0,02%</t>
  </si>
  <si>
    <t>0,035%</t>
  </si>
  <si>
    <t>0,01%</t>
  </si>
  <si>
    <t>Alle Follow-Up Meldungen mit:</t>
  </si>
  <si>
    <t>= Zeile 9 - Zeile 10</t>
  </si>
  <si>
    <r>
      <t xml:space="preserve">Primary cases
</t>
    </r>
    <r>
      <rPr>
        <sz val="8"/>
        <color theme="0" tint="-0.499984740745262"/>
        <rFont val="Arial"/>
        <family val="2"/>
      </rPr>
      <t>(Anzahl Primärfälle)</t>
    </r>
  </si>
  <si>
    <r>
      <t xml:space="preserve">NI Cases: All
</t>
    </r>
    <r>
      <rPr>
        <b/>
        <sz val="10"/>
        <color theme="0" tint="-0.499984740745262"/>
        <rFont val="Arial"/>
        <family val="2"/>
      </rPr>
      <t>(NI-Fälle: Alle)</t>
    </r>
  </si>
  <si>
    <r>
      <t xml:space="preserve">IF Cases
</t>
    </r>
    <r>
      <rPr>
        <b/>
        <sz val="10"/>
        <color theme="0" tint="-0.499984740745262"/>
        <rFont val="Arial"/>
        <family val="2"/>
      </rPr>
      <t>(IF-Fälle)</t>
    </r>
  </si>
  <si>
    <r>
      <t xml:space="preserve">Valid follow up (alive):
</t>
    </r>
    <r>
      <rPr>
        <b/>
        <sz val="9"/>
        <color theme="0" tint="-0.499984740745262"/>
        <rFont val="Arial"/>
        <family val="2"/>
      </rPr>
      <t>(Gültige Follow-Up Meldung (Lebend):)</t>
    </r>
  </si>
  <si>
    <r>
      <t xml:space="preserve">Valid follow up (dead):
</t>
    </r>
    <r>
      <rPr>
        <b/>
        <sz val="9"/>
        <color theme="0" tint="-0.499984740745262"/>
        <rFont val="Arial"/>
        <family val="2"/>
      </rPr>
      <t xml:space="preserve">(Gültige Follow-Up Meldung (Verstorben):) </t>
    </r>
  </si>
  <si>
    <t>N | R</t>
  </si>
  <si>
    <t>N | Y</t>
  </si>
  <si>
    <r>
      <t xml:space="preserve">Case
Follow-Up
</t>
    </r>
    <r>
      <rPr>
        <b/>
        <sz val="8"/>
        <color indexed="8"/>
        <rFont val="Arial"/>
        <family val="2"/>
      </rPr>
      <t>Life status</t>
    </r>
  </si>
  <si>
    <r>
      <t xml:space="preserve">Case
Follow-Up
</t>
    </r>
    <r>
      <rPr>
        <b/>
        <sz val="8"/>
        <color indexed="8"/>
        <rFont val="Arial"/>
        <family val="2"/>
      </rPr>
      <t>Date</t>
    </r>
  </si>
  <si>
    <r>
      <t xml:space="preserve">Case
Follow-Up
</t>
    </r>
    <r>
      <rPr>
        <b/>
        <sz val="8"/>
        <color indexed="8"/>
        <rFont val="Arial"/>
        <family val="2"/>
      </rPr>
      <t>Metastasis</t>
    </r>
  </si>
  <si>
    <t>N | M | R</t>
  </si>
  <si>
    <t>CR | PR | NC | P</t>
  </si>
  <si>
    <r>
      <t xml:space="preserve">Case
Follow-Up
</t>
    </r>
    <r>
      <rPr>
        <b/>
        <sz val="8"/>
        <rFont val="Arial"/>
        <family val="2"/>
      </rPr>
      <t>Metastasis</t>
    </r>
  </si>
  <si>
    <r>
      <t xml:space="preserve">Case
Follow-Up
</t>
    </r>
    <r>
      <rPr>
        <b/>
        <sz val="8"/>
        <rFont val="Arial"/>
        <family val="2"/>
      </rPr>
      <t>Tumour status</t>
    </r>
    <r>
      <rPr>
        <sz val="8"/>
        <rFont val="Arial"/>
        <family val="2"/>
      </rPr>
      <t xml:space="preserve">
</t>
    </r>
  </si>
  <si>
    <r>
      <t xml:space="preserve">= Cases at risk at initial time point
</t>
    </r>
    <r>
      <rPr>
        <b/>
        <sz val="8"/>
        <color theme="0" tint="-0.499984740745262"/>
        <rFont val="Arial"/>
        <family val="2"/>
      </rPr>
      <t>(Anzahl Patienten unter Risiko zu Beginn der Kaplan-Meier-Kurve)</t>
    </r>
  </si>
  <si>
    <r>
      <t xml:space="preserve">Number
</t>
    </r>
    <r>
      <rPr>
        <sz val="8"/>
        <color theme="0" tint="-0.499984740745262"/>
        <rFont val="Arial"/>
        <family val="2"/>
      </rPr>
      <t>(Anzahl)</t>
    </r>
  </si>
  <si>
    <t xml:space="preserve"> %</t>
  </si>
  <si>
    <t>%</t>
  </si>
  <si>
    <r>
      <t xml:space="preserve">Calculation
</t>
    </r>
    <r>
      <rPr>
        <sz val="8"/>
        <color theme="0" tint="-0.499984740745262"/>
        <rFont val="Arial"/>
        <family val="2"/>
      </rPr>
      <t>(Berechnung)</t>
    </r>
  </si>
  <si>
    <r>
      <t xml:space="preserve">1. Definition of cases at risk at initial time point
</t>
    </r>
    <r>
      <rPr>
        <b/>
        <sz val="10"/>
        <color theme="0" tint="-0.499984740745262"/>
        <rFont val="Arial"/>
        <family val="2"/>
      </rPr>
      <t>(1. Definition Patientengruppe unter Risiko zu Beginn)</t>
    </r>
  </si>
  <si>
    <r>
      <rPr>
        <sz val="11"/>
        <color indexed="8"/>
        <rFont val="Arial"/>
        <family val="2"/>
      </rPr>
      <t xml:space="preserve">OncoBox Prostate </t>
    </r>
    <r>
      <rPr>
        <b/>
        <sz val="11"/>
        <color indexed="8"/>
        <rFont val="Arial"/>
        <family val="2"/>
      </rPr>
      <t xml:space="preserve">
Matrix
</t>
    </r>
    <r>
      <rPr>
        <b/>
        <sz val="11"/>
        <color theme="0" tint="-0.499984740745262"/>
        <rFont val="Arial"/>
        <family val="2"/>
      </rPr>
      <t>(Matrix)</t>
    </r>
  </si>
  <si>
    <r>
      <rPr>
        <sz val="8"/>
        <rFont val="Arial"/>
        <family val="2"/>
      </rPr>
      <t>Cases having at least one of the following</t>
    </r>
    <r>
      <rPr>
        <sz val="8"/>
        <color theme="0" tint="-0.499984740745262"/>
        <rFont val="Arial"/>
        <family val="2"/>
      </rPr>
      <t xml:space="preserve">
(Patienten mit mind. 1 der folgenden Eigenschaften)</t>
    </r>
  </si>
  <si>
    <r>
      <rPr>
        <b/>
        <sz val="10"/>
        <rFont val="Arial"/>
        <family val="2"/>
      </rPr>
      <t>Postoperative not free of tumour (see Matrix)</t>
    </r>
    <r>
      <rPr>
        <b/>
        <sz val="10"/>
        <color theme="0" tint="-0.499984740745262"/>
        <rFont val="Arial"/>
        <family val="2"/>
      </rPr>
      <t xml:space="preserve">
(Postoperativ nicht tumorfrei (vgl. Matrix))</t>
    </r>
  </si>
  <si>
    <r>
      <rPr>
        <b/>
        <sz val="10"/>
        <rFont val="Arial"/>
        <family val="2"/>
      </rPr>
      <t>Relevante cancer</t>
    </r>
    <r>
      <rPr>
        <b/>
        <sz val="10"/>
        <color theme="0" tint="-0.499984740745262"/>
        <rFont val="Arial"/>
        <family val="2"/>
      </rPr>
      <t xml:space="preserve">
(Relevante Krebsvorerkrankung)</t>
    </r>
  </si>
  <si>
    <r>
      <rPr>
        <sz val="8"/>
        <rFont val="Arial"/>
        <family val="2"/>
      </rPr>
      <t>- postoperative not free of tumour*</t>
    </r>
    <r>
      <rPr>
        <sz val="8"/>
        <color theme="0" tint="-0.499984740745262"/>
        <rFont val="Arial"/>
        <family val="2"/>
      </rPr>
      <t xml:space="preserve">
(- postoperativ </t>
    </r>
    <r>
      <rPr>
        <u/>
        <sz val="8"/>
        <color theme="0" tint="-0.499984740745262"/>
        <rFont val="Arial"/>
        <family val="2"/>
      </rPr>
      <t>nicht</t>
    </r>
    <r>
      <rPr>
        <sz val="8"/>
        <color theme="0" tint="-0.499984740745262"/>
        <rFont val="Arial"/>
        <family val="2"/>
      </rPr>
      <t xml:space="preserve"> tumorfrei*)</t>
    </r>
  </si>
  <si>
    <r>
      <rPr>
        <sz val="8"/>
        <rFont val="Arial"/>
        <family val="2"/>
      </rPr>
      <t>- Case having relevante cancer*</t>
    </r>
    <r>
      <rPr>
        <sz val="8"/>
        <color theme="0" tint="-0.499984740745262"/>
        <rFont val="Arial"/>
        <family val="2"/>
      </rPr>
      <t xml:space="preserve">
(- Fall mit relevanter Krebsvorerkrankung*)</t>
    </r>
  </si>
  <si>
    <r>
      <rPr>
        <sz val="8"/>
        <rFont val="Arial"/>
        <family val="2"/>
      </rPr>
      <t>- no valid follow up*</t>
    </r>
    <r>
      <rPr>
        <sz val="8"/>
        <color theme="0" tint="-0.499984740745262"/>
        <rFont val="Arial"/>
        <family val="2"/>
      </rPr>
      <t xml:space="preserve">
(- keine gültige Follow-Up Meldung*)</t>
    </r>
  </si>
  <si>
    <r>
      <t xml:space="preserve">All cases which are at least one time in row 10 until 13
</t>
    </r>
    <r>
      <rPr>
        <sz val="8"/>
        <color theme="0" tint="-0.499984740745262"/>
        <rFont val="Arial"/>
        <family val="2"/>
      </rPr>
      <t>(Alle Patienten die mindestens einmal in Zeile 10-13 auftauchen)</t>
    </r>
  </si>
  <si>
    <r>
      <t xml:space="preserve">= Row 9 - Row 10
</t>
    </r>
    <r>
      <rPr>
        <b/>
        <sz val="10"/>
        <color theme="0" tint="-0.499984740745262"/>
        <rFont val="Arial"/>
        <family val="2"/>
      </rPr>
      <t>(= Zeile 9 - Zeile 10)</t>
    </r>
  </si>
  <si>
    <r>
      <t xml:space="preserve">2. Categorisation of primary cases
</t>
    </r>
    <r>
      <rPr>
        <b/>
        <sz val="10"/>
        <color theme="0" tint="-0.499984740745262"/>
        <rFont val="Arial"/>
        <family val="2"/>
      </rPr>
      <t>(2. Kategorisierung der Primärfälle)</t>
    </r>
  </si>
  <si>
    <r>
      <t xml:space="preserve">*Multiple entries possible </t>
    </r>
    <r>
      <rPr>
        <sz val="8"/>
        <color theme="0" tint="-0.499984740745262"/>
        <rFont val="Arial"/>
        <family val="2"/>
      </rPr>
      <t>(Mehrfachnennung möglich)</t>
    </r>
  </si>
  <si>
    <r>
      <t xml:space="preserve">IV Cases:
</t>
    </r>
    <r>
      <rPr>
        <b/>
        <sz val="10"/>
        <color theme="0" tint="-0.499984740745262"/>
        <rFont val="Arial"/>
        <family val="2"/>
      </rPr>
      <t>(IV-Fälle:)</t>
    </r>
  </si>
  <si>
    <r>
      <t xml:space="preserve">IV and IF cases:
</t>
    </r>
    <r>
      <rPr>
        <b/>
        <sz val="11"/>
        <color theme="0" tint="-0.499984740745262"/>
        <rFont val="Arial"/>
        <family val="2"/>
      </rPr>
      <t>(IV und IF Fälle:)</t>
    </r>
  </si>
  <si>
    <r>
      <t xml:space="preserve">IV and IF cases having no valid follow up:
</t>
    </r>
    <r>
      <rPr>
        <b/>
        <sz val="10"/>
        <color theme="0" tint="-0.499984740745262"/>
        <rFont val="Arial"/>
        <family val="2"/>
      </rPr>
      <t xml:space="preserve">(IV und IF Fälle ohne eine </t>
    </r>
    <r>
      <rPr>
        <b/>
        <u/>
        <sz val="10"/>
        <color theme="0" tint="-0.499984740745262"/>
        <rFont val="Arial"/>
        <family val="2"/>
      </rPr>
      <t xml:space="preserve">gültige </t>
    </r>
    <r>
      <rPr>
        <b/>
        <sz val="10"/>
        <color theme="0" tint="-0.499984740745262"/>
        <rFont val="Arial"/>
        <family val="2"/>
      </rPr>
      <t>Follow-Up Meldung:)</t>
    </r>
  </si>
  <si>
    <r>
      <rPr>
        <sz val="11"/>
        <color indexed="8"/>
        <rFont val="Arial"/>
        <family val="2"/>
      </rPr>
      <t xml:space="preserve">OncoBox Prostate </t>
    </r>
    <r>
      <rPr>
        <b/>
        <sz val="11"/>
        <color indexed="8"/>
        <rFont val="Arial"/>
        <family val="2"/>
      </rPr>
      <t xml:space="preserve">
Kaplan-Meier Disease free survival (DFS)
</t>
    </r>
    <r>
      <rPr>
        <b/>
        <sz val="11"/>
        <color theme="0" tint="-0.499984740745262"/>
        <rFont val="Arial"/>
        <family val="2"/>
      </rPr>
      <t>(Kaplan-Meier Disease free survival (DFS))</t>
    </r>
  </si>
  <si>
    <r>
      <rPr>
        <sz val="11"/>
        <color indexed="8"/>
        <rFont val="Arial"/>
        <family val="2"/>
      </rPr>
      <t xml:space="preserve">OncoBox Prostate </t>
    </r>
    <r>
      <rPr>
        <b/>
        <sz val="11"/>
        <color indexed="8"/>
        <rFont val="Arial"/>
        <family val="2"/>
      </rPr>
      <t xml:space="preserve">
Kaplan-Meier Overall survival (OAS)
</t>
    </r>
    <r>
      <rPr>
        <b/>
        <sz val="11"/>
        <color theme="0" tint="-0.499984740745262"/>
        <rFont val="Arial"/>
        <family val="2"/>
      </rPr>
      <t>(Kaplan-Meier Overall survival (OAS))</t>
    </r>
  </si>
  <si>
    <r>
      <rPr>
        <b/>
        <sz val="9"/>
        <rFont val="Arial"/>
        <family val="2"/>
      </rPr>
      <t>A:</t>
    </r>
    <r>
      <rPr>
        <sz val="8"/>
        <rFont val="Arial"/>
        <family val="2"/>
      </rPr>
      <t xml:space="preserve"> Cases having a relapse/recurrence (local recurrence, biochemical recurrence, metastasis, secondary tumour)</t>
    </r>
    <r>
      <rPr>
        <sz val="8"/>
        <color theme="0" tint="-0.499984740745262"/>
        <rFont val="Arial"/>
        <family val="2"/>
      </rPr>
      <t xml:space="preserve">
</t>
    </r>
    <r>
      <rPr>
        <sz val="8"/>
        <color theme="8" tint="-0.499984740745262"/>
        <rFont val="Arial"/>
        <family val="2"/>
      </rPr>
      <t>(Fall mit Wiedererkrankungsereignis (Lokalrezidiv, Biochemisches Rezidiv, Fernmetastase, Zweittumor))</t>
    </r>
    <r>
      <rPr>
        <sz val="8"/>
        <rFont val="Arial"/>
        <family val="2"/>
      </rPr>
      <t xml:space="preserve">
</t>
    </r>
  </si>
  <si>
    <r>
      <rPr>
        <b/>
        <sz val="9"/>
        <color theme="1"/>
        <rFont val="Arial"/>
        <family val="2"/>
      </rPr>
      <t>B:</t>
    </r>
    <r>
      <rPr>
        <sz val="8"/>
        <color theme="1"/>
        <rFont val="Arial"/>
        <family val="2"/>
      </rPr>
      <t xml:space="preserve"> Case alive and having only follow ups: free of tumour
</t>
    </r>
    <r>
      <rPr>
        <sz val="8"/>
        <color theme="8" tint="-0.499984740745262"/>
        <rFont val="Arial"/>
        <family val="2"/>
      </rPr>
      <t>(Fall nur mit "tumorfrei"-Meldungen (nicht verstorben im Verlauf))</t>
    </r>
    <r>
      <rPr>
        <sz val="8"/>
        <color theme="1"/>
        <rFont val="Arial"/>
        <family val="2"/>
      </rPr>
      <t xml:space="preserve">
</t>
    </r>
  </si>
  <si>
    <r>
      <t xml:space="preserve">Basic Information
</t>
    </r>
    <r>
      <rPr>
        <b/>
        <sz val="8"/>
        <color indexed="8"/>
        <rFont val="Arial"/>
        <family val="2"/>
      </rPr>
      <t>Date of death</t>
    </r>
  </si>
  <si>
    <r>
      <t xml:space="preserve">Categorie A
</t>
    </r>
    <r>
      <rPr>
        <b/>
        <sz val="11"/>
        <color theme="8" tint="-0.499984740745262"/>
        <rFont val="Calibri"/>
        <family val="2"/>
        <scheme val="minor"/>
      </rPr>
      <t>(Kategorie A)</t>
    </r>
  </si>
  <si>
    <r>
      <t xml:space="preserve">Categorie B
</t>
    </r>
    <r>
      <rPr>
        <b/>
        <sz val="11"/>
        <color theme="8" tint="-0.499984740745262"/>
        <rFont val="Calibri"/>
        <family val="2"/>
        <scheme val="minor"/>
      </rPr>
      <t>(Kategorie B)</t>
    </r>
  </si>
  <si>
    <r>
      <t xml:space="preserve">Categorie C
</t>
    </r>
    <r>
      <rPr>
        <b/>
        <sz val="11"/>
        <color theme="8" tint="-0.499984740745262"/>
        <rFont val="Calibri"/>
        <family val="2"/>
        <scheme val="minor"/>
      </rPr>
      <t>(Kategorie C)</t>
    </r>
  </si>
  <si>
    <r>
      <t>1</t>
    </r>
    <r>
      <rPr>
        <vertAlign val="superscript"/>
        <sz val="8"/>
        <rFont val="Arial"/>
        <family val="2"/>
      </rPr>
      <t xml:space="preserve">st </t>
    </r>
    <r>
      <rPr>
        <sz val="8"/>
        <rFont val="Arial"/>
        <family val="2"/>
      </rPr>
      <t xml:space="preserve">date with at least one of the following:
</t>
    </r>
    <r>
      <rPr>
        <sz val="8"/>
        <color theme="0" tint="-0.499984740745262"/>
        <rFont val="Arial"/>
        <family val="2"/>
      </rPr>
      <t>(1. Datum mit mindestens einer der folgenden Eigenschaften:)</t>
    </r>
  </si>
  <si>
    <t>CR | PR | NC</t>
  </si>
  <si>
    <r>
      <t xml:space="preserve">Basic Information
</t>
    </r>
    <r>
      <rPr>
        <b/>
        <sz val="8"/>
        <color theme="1"/>
        <rFont val="Arial"/>
        <family val="2"/>
      </rPr>
      <t>Date of death</t>
    </r>
  </si>
  <si>
    <r>
      <t xml:space="preserve">All follow-ups with:
</t>
    </r>
    <r>
      <rPr>
        <sz val="8"/>
        <color theme="0" tint="-0.499984740745262"/>
        <rFont val="Arial"/>
        <family val="2"/>
      </rPr>
      <t>(Alle Follow-Up Meldungen mit:)</t>
    </r>
  </si>
  <si>
    <r>
      <t xml:space="preserve">Case
Follow-Up
</t>
    </r>
    <r>
      <rPr>
        <b/>
        <sz val="8"/>
        <rFont val="Arial"/>
        <family val="2"/>
      </rPr>
      <t>Local recurrence</t>
    </r>
  </si>
  <si>
    <t>CR | PR | NC | U</t>
  </si>
  <si>
    <r>
      <t xml:space="preserve">Case
</t>
    </r>
    <r>
      <rPr>
        <sz val="8"/>
        <color theme="0" tint="-0.499984740745262"/>
        <rFont val="Arial"/>
        <family val="2"/>
      </rPr>
      <t>(Fall. Nr.)</t>
    </r>
  </si>
  <si>
    <t>Date of local recurrence - Date of diagnosis</t>
  </si>
  <si>
    <r>
      <t xml:space="preserve">Case
Follow-Up
</t>
    </r>
    <r>
      <rPr>
        <b/>
        <sz val="8"/>
        <rFont val="Arial"/>
        <family val="2"/>
      </rPr>
      <t>Date (date of last valid follow-up)</t>
    </r>
  </si>
  <si>
    <t>Date of death - date of diagnosis</t>
  </si>
  <si>
    <r>
      <t xml:space="preserve">Case
Follow-Up
</t>
    </r>
    <r>
      <rPr>
        <b/>
        <sz val="8"/>
        <color theme="1"/>
        <rFont val="Arial"/>
        <family val="2"/>
      </rPr>
      <t>Date biochemical recurrence identified</t>
    </r>
    <r>
      <rPr>
        <sz val="8"/>
        <color theme="1"/>
        <rFont val="Arial"/>
        <family val="2"/>
      </rPr>
      <t xml:space="preserve">
</t>
    </r>
  </si>
  <si>
    <r>
      <t xml:space="preserve">Case
Follow-Up
</t>
    </r>
    <r>
      <rPr>
        <b/>
        <sz val="8"/>
        <color theme="1"/>
        <rFont val="Arial"/>
        <family val="2"/>
      </rPr>
      <t>Date metastasis identified</t>
    </r>
    <r>
      <rPr>
        <sz val="8"/>
        <color theme="1"/>
        <rFont val="Arial"/>
        <family val="2"/>
      </rPr>
      <t xml:space="preserve">
</t>
    </r>
  </si>
  <si>
    <t>Date of follow-up - date of diagnosis</t>
  </si>
  <si>
    <t>Date of metastasis- date of diagnosis</t>
  </si>
  <si>
    <t>Date of biochemical ecurrence - date of diagnosis</t>
  </si>
  <si>
    <r>
      <t>3. Calculation of Kaplan-Meier estimator at the time points t</t>
    </r>
    <r>
      <rPr>
        <b/>
        <vertAlign val="subscript"/>
        <sz val="9"/>
        <color theme="1"/>
        <rFont val="Arial"/>
        <family val="2"/>
      </rPr>
      <t xml:space="preserve">i </t>
    </r>
    <r>
      <rPr>
        <b/>
        <sz val="9"/>
        <color theme="1"/>
        <rFont val="Arial"/>
        <family val="2"/>
      </rPr>
      <t xml:space="preserve">
</t>
    </r>
    <r>
      <rPr>
        <b/>
        <sz val="9"/>
        <color theme="0" tint="-0.499984740745262"/>
        <rFont val="Arial"/>
        <family val="2"/>
      </rPr>
      <t>(3. Berechnung des Kaplan-Meier Schätzers an den Zeitpunkt t</t>
    </r>
    <r>
      <rPr>
        <b/>
        <vertAlign val="subscript"/>
        <sz val="9"/>
        <color theme="0" tint="-0.499984740745262"/>
        <rFont val="Arial"/>
        <family val="2"/>
      </rPr>
      <t>i</t>
    </r>
    <r>
      <rPr>
        <b/>
        <sz val="9"/>
        <color theme="0" tint="-0.499984740745262"/>
        <rFont val="Arial"/>
        <family val="2"/>
      </rPr>
      <t>)</t>
    </r>
  </si>
  <si>
    <r>
      <t xml:space="preserve">Category
</t>
    </r>
    <r>
      <rPr>
        <sz val="8"/>
        <color theme="0" tint="-0.499984740745262"/>
        <rFont val="Arial"/>
        <family val="2"/>
      </rPr>
      <t>(Kategorie)</t>
    </r>
  </si>
  <si>
    <r>
      <t xml:space="preserve">Date of event / censoring
</t>
    </r>
    <r>
      <rPr>
        <sz val="8"/>
        <color theme="0" tint="-0.499984740745262"/>
        <rFont val="Arial"/>
        <family val="2"/>
      </rPr>
      <t>(Datum des Ereignis / Zensierung)</t>
    </r>
  </si>
  <si>
    <r>
      <t>Event time t</t>
    </r>
    <r>
      <rPr>
        <vertAlign val="subscript"/>
        <sz val="8"/>
        <rFont val="Arial"/>
        <family val="2"/>
      </rPr>
      <t>i</t>
    </r>
    <r>
      <rPr>
        <sz val="8"/>
        <rFont val="Arial"/>
        <family val="2"/>
      </rPr>
      <t xml:space="preserve">
</t>
    </r>
    <r>
      <rPr>
        <sz val="8"/>
        <color theme="0" tint="-0.499984740745262"/>
        <rFont val="Arial"/>
        <family val="2"/>
      </rPr>
      <t>(Ereigniszeit
t</t>
    </r>
    <r>
      <rPr>
        <vertAlign val="subscript"/>
        <sz val="8"/>
        <color theme="0" tint="-0.499984740745262"/>
        <rFont val="Arial"/>
        <family val="2"/>
      </rPr>
      <t>i</t>
    </r>
    <r>
      <rPr>
        <sz val="8"/>
        <color theme="0" tint="-0.499984740745262"/>
        <rFont val="Arial"/>
        <family val="2"/>
      </rPr>
      <t>)</t>
    </r>
  </si>
  <si>
    <t>Li = (ri  - δi) / ri</t>
  </si>
  <si>
    <r>
      <t>Number at risk prior to t</t>
    </r>
    <r>
      <rPr>
        <vertAlign val="subscript"/>
        <sz val="8"/>
        <rFont val="Arial"/>
        <family val="2"/>
      </rPr>
      <t>i</t>
    </r>
    <r>
      <rPr>
        <sz val="8"/>
        <rFont val="Arial"/>
        <family val="2"/>
      </rPr>
      <t xml:space="preserve">
</t>
    </r>
    <r>
      <rPr>
        <sz val="8"/>
        <color theme="0" tint="-0.499984740745262"/>
        <rFont val="Arial"/>
        <family val="2"/>
      </rPr>
      <t>(Anzahl unter Risiko (kurz vor t</t>
    </r>
    <r>
      <rPr>
        <vertAlign val="subscript"/>
        <sz val="8"/>
        <color theme="0" tint="-0.499984740745262"/>
        <rFont val="Arial"/>
        <family val="2"/>
      </rPr>
      <t>i</t>
    </r>
    <r>
      <rPr>
        <sz val="8"/>
        <color theme="0" tint="-0.499984740745262"/>
        <rFont val="Arial"/>
        <family val="2"/>
      </rPr>
      <t>))</t>
    </r>
    <r>
      <rPr>
        <sz val="8"/>
        <rFont val="Arial"/>
        <family val="2"/>
      </rPr>
      <t xml:space="preserve">
</t>
    </r>
    <r>
      <rPr>
        <sz val="8"/>
        <color rgb="FFC00000"/>
        <rFont val="Arial"/>
        <family val="2"/>
      </rPr>
      <t>ri = N – i + 1</t>
    </r>
  </si>
  <si>
    <r>
      <t xml:space="preserve">Number </t>
    </r>
    <r>
      <rPr>
        <sz val="8"/>
        <color rgb="FFC00000"/>
        <rFont val="Arial"/>
        <family val="2"/>
      </rPr>
      <t>i</t>
    </r>
    <r>
      <rPr>
        <sz val="8"/>
        <rFont val="Arial"/>
        <family val="2"/>
      </rPr>
      <t xml:space="preserve"> of time point
</t>
    </r>
    <r>
      <rPr>
        <sz val="8"/>
        <color theme="0" tint="-0.499984740745262"/>
        <rFont val="Arial"/>
        <family val="2"/>
      </rPr>
      <t>(Zeitpunkt Nr. i)</t>
    </r>
  </si>
  <si>
    <r>
      <t xml:space="preserve">
Date of diagnosis
</t>
    </r>
    <r>
      <rPr>
        <sz val="8"/>
        <color theme="0" tint="-0.499984740745262"/>
        <rFont val="Arial"/>
        <family val="2"/>
      </rPr>
      <t>(Datum Erstdiagnose)</t>
    </r>
  </si>
  <si>
    <r>
      <t xml:space="preserve">4. Kaplan-Meier estimator
</t>
    </r>
    <r>
      <rPr>
        <b/>
        <sz val="9"/>
        <color theme="0" tint="-0.499984740745262"/>
        <rFont val="Arial"/>
        <family val="2"/>
      </rPr>
      <t>(4. Plot des Kaplan-Meier Schätzers)</t>
    </r>
  </si>
  <si>
    <r>
      <t xml:space="preserve">Kaplan-Meier estimator at 
</t>
    </r>
    <r>
      <rPr>
        <sz val="8"/>
        <color theme="0" tint="-0.499984740745262"/>
        <rFont val="Arial"/>
        <family val="2"/>
      </rPr>
      <t xml:space="preserve">(Kaplan-Meier Schätzer) </t>
    </r>
    <r>
      <rPr>
        <sz val="8"/>
        <rFont val="Arial"/>
        <family val="2"/>
      </rPr>
      <t xml:space="preserve">
[T</t>
    </r>
    <r>
      <rPr>
        <vertAlign val="subscript"/>
        <sz val="9"/>
        <rFont val="Arial"/>
        <family val="2"/>
      </rPr>
      <t>i-1</t>
    </r>
    <r>
      <rPr>
        <sz val="8"/>
        <rFont val="Arial"/>
        <family val="2"/>
      </rPr>
      <t xml:space="preserve">  - T</t>
    </r>
    <r>
      <rPr>
        <vertAlign val="subscript"/>
        <sz val="9"/>
        <rFont val="Arial"/>
        <family val="2"/>
      </rPr>
      <t>i</t>
    </r>
    <r>
      <rPr>
        <sz val="8"/>
        <rFont val="Arial"/>
        <family val="2"/>
      </rPr>
      <t>)</t>
    </r>
    <r>
      <rPr>
        <vertAlign val="subscript"/>
        <sz val="8"/>
        <rFont val="Arial"/>
        <family val="2"/>
      </rPr>
      <t xml:space="preserve">
</t>
    </r>
    <r>
      <rPr>
        <sz val="9"/>
        <color rgb="FFC00000"/>
        <rFont val="Arial"/>
        <family val="2"/>
      </rPr>
      <t>Pi (t) = π Li
          Ti &lt; t, 
(i=1 -&gt; Ti-1=0)</t>
    </r>
  </si>
  <si>
    <r>
      <t xml:space="preserve">Cases in row 14:
</t>
    </r>
    <r>
      <rPr>
        <sz val="10"/>
        <color theme="0" tint="-0.499984740745262"/>
        <rFont val="Arial"/>
        <family val="2"/>
      </rPr>
      <t>(Fälle aus Grundgesamtheit mit:)</t>
    </r>
  </si>
  <si>
    <t>= (General) Basic data O17</t>
  </si>
  <si>
    <r>
      <rPr>
        <sz val="8"/>
        <rFont val="Arial"/>
        <family val="2"/>
      </rPr>
      <t>- no valid follow up</t>
    </r>
    <r>
      <rPr>
        <sz val="8"/>
        <color theme="0" tint="-0.499984740745262"/>
        <rFont val="Arial"/>
        <family val="2"/>
      </rPr>
      <t xml:space="preserve">
(- keine gültige Follow-Up Meldung)</t>
    </r>
  </si>
  <si>
    <r>
      <t xml:space="preserve">Categories
</t>
    </r>
    <r>
      <rPr>
        <b/>
        <sz val="10"/>
        <color theme="0" tint="-0.499984740745262"/>
        <rFont val="Arial"/>
        <family val="2"/>
      </rPr>
      <t>(Kategorien)</t>
    </r>
  </si>
  <si>
    <t>Idicator: δi = 0</t>
  </si>
  <si>
    <t>Indicator: δi = 1</t>
  </si>
  <si>
    <t>Indicator: δi = 0</t>
  </si>
  <si>
    <r>
      <rPr>
        <b/>
        <sz val="9"/>
        <rFont val="Arial"/>
        <family val="2"/>
      </rPr>
      <t xml:space="preserve">A: </t>
    </r>
    <r>
      <rPr>
        <sz val="8"/>
        <rFont val="Arial"/>
        <family val="2"/>
      </rPr>
      <t xml:space="preserve">Case </t>
    </r>
    <r>
      <rPr>
        <u/>
        <sz val="8"/>
        <rFont val="Arial"/>
        <family val="2"/>
      </rPr>
      <t>not</t>
    </r>
    <r>
      <rPr>
        <sz val="8"/>
        <rFont val="Arial"/>
        <family val="2"/>
      </rPr>
      <t xml:space="preserve"> dead (with or without prior relaps/recurrence)</t>
    </r>
    <r>
      <rPr>
        <b/>
        <sz val="9"/>
        <rFont val="Arial"/>
        <family val="2"/>
      </rPr>
      <t xml:space="preserve">
</t>
    </r>
    <r>
      <rPr>
        <b/>
        <sz val="9"/>
        <color theme="8" tint="-0.499984740745262"/>
        <rFont val="Arial"/>
        <family val="2"/>
      </rPr>
      <t>(A:</t>
    </r>
    <r>
      <rPr>
        <sz val="8"/>
        <color theme="8" tint="-0.499984740745262"/>
        <rFont val="Arial"/>
        <family val="2"/>
      </rPr>
      <t xml:space="preserve"> Fall </t>
    </r>
    <r>
      <rPr>
        <b/>
        <u/>
        <sz val="8"/>
        <color theme="8" tint="-0.499984740745262"/>
        <rFont val="Arial"/>
        <family val="2"/>
      </rPr>
      <t>nicht</t>
    </r>
    <r>
      <rPr>
        <sz val="8"/>
        <color theme="8" tint="-0.499984740745262"/>
        <rFont val="Arial"/>
        <family val="2"/>
      </rPr>
      <t xml:space="preserve"> verstorben im Verklauf (mit oder ohne Wiedererkrankunsereignis))</t>
    </r>
  </si>
  <si>
    <r>
      <rPr>
        <b/>
        <sz val="9"/>
        <color theme="1"/>
        <rFont val="Arial"/>
        <family val="2"/>
      </rPr>
      <t xml:space="preserve">B: </t>
    </r>
    <r>
      <rPr>
        <sz val="8"/>
        <color theme="1"/>
        <rFont val="Arial"/>
        <family val="2"/>
      </rPr>
      <t>Case dead (with or without prior relaps/recurrence)</t>
    </r>
    <r>
      <rPr>
        <b/>
        <sz val="9"/>
        <color theme="1"/>
        <rFont val="Arial"/>
        <family val="2"/>
      </rPr>
      <t xml:space="preserve">
</t>
    </r>
    <r>
      <rPr>
        <b/>
        <sz val="9"/>
        <color theme="8" tint="-0.499984740745262"/>
        <rFont val="Arial"/>
        <family val="2"/>
      </rPr>
      <t>(B:</t>
    </r>
    <r>
      <rPr>
        <sz val="9"/>
        <color theme="8" tint="-0.499984740745262"/>
        <rFont val="Arial"/>
        <family val="2"/>
      </rPr>
      <t xml:space="preserve"> </t>
    </r>
    <r>
      <rPr>
        <sz val="8"/>
        <color theme="8" tint="-0.499984740745262"/>
        <rFont val="Arial"/>
        <family val="2"/>
      </rPr>
      <t>Fall verstorben (mit oder ohne vorheriges Wiedererkrankungsereignis))</t>
    </r>
  </si>
  <si>
    <t>Idicator: δi = 1</t>
  </si>
  <si>
    <r>
      <t xml:space="preserve">All follow ups
</t>
    </r>
    <r>
      <rPr>
        <sz val="8"/>
        <color theme="0" tint="-0.499984740745262"/>
        <rFont val="Arial"/>
        <family val="2"/>
      </rPr>
      <t>(Alle Follow-Ups)</t>
    </r>
  </si>
  <si>
    <r>
      <t xml:space="preserve">Last follow up
</t>
    </r>
    <r>
      <rPr>
        <sz val="8"/>
        <color theme="0" tint="-0.499984740745262"/>
        <rFont val="Arial"/>
        <family val="2"/>
      </rPr>
      <t>(Letztes Follow-Up)</t>
    </r>
  </si>
  <si>
    <r>
      <t xml:space="preserve">No valid follow up
</t>
    </r>
    <r>
      <rPr>
        <b/>
        <sz val="10"/>
        <color theme="0" tint="-0.499984740745262"/>
        <rFont val="Arial"/>
        <family val="2"/>
      </rPr>
      <t>(Keine gültige Follow-Up Meldung)</t>
    </r>
  </si>
  <si>
    <r>
      <t xml:space="preserve">Cases in row 11:
</t>
    </r>
    <r>
      <rPr>
        <sz val="10"/>
        <color theme="0" tint="-0.499984740745262"/>
        <rFont val="Arial"/>
        <family val="2"/>
      </rPr>
      <t>(Fälle aus Grundgesamtheit mit:)</t>
    </r>
  </si>
  <si>
    <r>
      <t xml:space="preserve">Category B
</t>
    </r>
    <r>
      <rPr>
        <b/>
        <sz val="11"/>
        <color theme="8" tint="-0.499984740745262"/>
        <rFont val="Calibri"/>
        <family val="2"/>
        <scheme val="minor"/>
      </rPr>
      <t>(Kategorie B)</t>
    </r>
  </si>
  <si>
    <r>
      <t xml:space="preserve">Category A
</t>
    </r>
    <r>
      <rPr>
        <b/>
        <sz val="11"/>
        <color theme="8" tint="-0.499984740745262"/>
        <rFont val="Calibri"/>
        <family val="2"/>
        <scheme val="minor"/>
      </rPr>
      <t>(Kategorie A)</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</si>
  <si>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Ereigniszeit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</si>
  <si>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</si>
  <si>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 xml:space="preserve">Calculation event time ti:
</t>
    </r>
    <r>
      <rPr>
        <b/>
        <sz val="10"/>
        <color theme="0" tint="-0.499984740745262"/>
        <rFont val="Arial"/>
        <family val="2"/>
      </rPr>
      <t>(Berechnung Ereigniszeit ti:)</t>
    </r>
    <r>
      <rPr>
        <sz val="9"/>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</si>
  <si>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</si>
  <si>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Eventszeit t</t>
    </r>
    <r>
      <rPr>
        <b/>
        <vertAlign val="subscript"/>
        <sz val="10"/>
        <color theme="0" tint="-0.499984740745262"/>
        <rFont val="Arial"/>
        <family val="2"/>
      </rPr>
      <t>i</t>
    </r>
    <r>
      <rPr>
        <b/>
        <sz val="10"/>
        <color theme="0" tint="-0.499984740745262"/>
        <rFont val="Arial"/>
        <family val="2"/>
      </rPr>
      <t>:)</t>
    </r>
    <r>
      <rPr>
        <sz val="9"/>
        <color rgb="FFFF0000"/>
        <rFont val="Arial"/>
        <family val="2"/>
      </rPr>
      <t xml:space="preserve"> </t>
    </r>
  </si>
  <si>
    <t>Follow up date - date of diagnosis</t>
  </si>
  <si>
    <r>
      <t xml:space="preserve">Indicator
</t>
    </r>
    <r>
      <rPr>
        <sz val="8"/>
        <color theme="0" tint="-0.499984740745262"/>
        <rFont val="Arial"/>
        <family val="2"/>
      </rPr>
      <t>(Indikator)</t>
    </r>
    <r>
      <rPr>
        <sz val="8"/>
        <rFont val="Arial"/>
        <family val="2"/>
      </rPr>
      <t xml:space="preserve">
</t>
    </r>
    <r>
      <rPr>
        <sz val="9"/>
        <color rgb="FFC00000"/>
        <rFont val="Arial"/>
        <family val="2"/>
      </rPr>
      <t>δi</t>
    </r>
    <r>
      <rPr>
        <sz val="8"/>
        <rFont val="Arial"/>
        <family val="2"/>
      </rPr>
      <t xml:space="preserve">
1 = Event</t>
    </r>
    <r>
      <rPr>
        <sz val="8"/>
        <color theme="0" tint="-0.499984740745262"/>
        <rFont val="Arial"/>
        <family val="2"/>
      </rPr>
      <t xml:space="preserve"> (Ereignis)</t>
    </r>
    <r>
      <rPr>
        <sz val="8"/>
        <rFont val="Arial"/>
        <family val="2"/>
      </rPr>
      <t xml:space="preserve">
0 = Censoring </t>
    </r>
    <r>
      <rPr>
        <sz val="8"/>
        <color theme="0" tint="-0.499984740745262"/>
        <rFont val="Arial"/>
        <family val="2"/>
      </rPr>
      <t>(zensiert)</t>
    </r>
  </si>
  <si>
    <t>Categories EQ</t>
  </si>
  <si>
    <t>Kaplan-Meier (DFS)</t>
  </si>
  <si>
    <t>Kaplan-Meier (OAS)</t>
  </si>
  <si>
    <t>KB-legende</t>
  </si>
  <si>
    <r>
      <rPr>
        <sz val="11"/>
        <color indexed="8"/>
        <rFont val="Arial"/>
        <family val="2"/>
      </rPr>
      <t xml:space="preserve">OncoBox Prostate </t>
    </r>
    <r>
      <rPr>
        <b/>
        <sz val="11"/>
        <color indexed="8"/>
        <rFont val="Arial"/>
        <family val="2"/>
      </rPr>
      <t xml:space="preserve">
Legend
</t>
    </r>
    <r>
      <rPr>
        <b/>
        <sz val="11"/>
        <color theme="0" tint="-0.499984740745262"/>
        <rFont val="Arial"/>
        <family val="2"/>
      </rPr>
      <t>(Farblegende)</t>
    </r>
  </si>
  <si>
    <r>
      <t xml:space="preserve">Year relevant
</t>
    </r>
    <r>
      <rPr>
        <sz val="9"/>
        <color theme="0" tint="-0.499984740745262"/>
        <rFont val="Arial"/>
        <family val="2"/>
      </rPr>
      <t>(Relevante Nachsorgejahre)</t>
    </r>
  </si>
  <si>
    <r>
      <t xml:space="preserve">Year of primary cases
</t>
    </r>
    <r>
      <rPr>
        <sz val="9"/>
        <color theme="0" tint="-0.499984740745262"/>
        <rFont val="Arial"/>
        <family val="2"/>
      </rPr>
      <t>(Angabe Jahr Primärfälle)</t>
    </r>
  </si>
  <si>
    <r>
      <t xml:space="preserve">Patient with follow up </t>
    </r>
    <r>
      <rPr>
        <vertAlign val="superscript"/>
        <sz val="9"/>
        <rFont val="Arial"/>
        <family val="2"/>
      </rPr>
      <t>1</t>
    </r>
    <r>
      <rPr>
        <sz val="9"/>
        <rFont val="Arial"/>
        <family val="2"/>
      </rPr>
      <t xml:space="preserve">
</t>
    </r>
    <r>
      <rPr>
        <sz val="9"/>
        <color theme="0" tint="-0.499984740745262"/>
        <rFont val="Arial"/>
        <family val="2"/>
      </rPr>
      <t xml:space="preserve">(Patienten mit Follow-Up </t>
    </r>
    <r>
      <rPr>
        <vertAlign val="superscript"/>
        <sz val="9"/>
        <color theme="0" tint="-0.499984740745262"/>
        <rFont val="Arial"/>
        <family val="2"/>
      </rPr>
      <t>1</t>
    </r>
    <r>
      <rPr>
        <sz val="9"/>
        <color theme="0" tint="-0.499984740745262"/>
        <rFont val="Arial"/>
        <family val="2"/>
      </rPr>
      <t>)</t>
    </r>
  </si>
  <si>
    <r>
      <t xml:space="preserve">Primary cases
</t>
    </r>
    <r>
      <rPr>
        <b/>
        <sz val="9"/>
        <color theme="0" tint="-0.499984740745262"/>
        <rFont val="Arial"/>
        <family val="2"/>
      </rPr>
      <t>(Angabe Primärfälle)</t>
    </r>
  </si>
  <si>
    <r>
      <t xml:space="preserve">Follow ups
</t>
    </r>
    <r>
      <rPr>
        <b/>
        <sz val="9"/>
        <color theme="0" tint="-0.499984740745262"/>
        <rFont val="Arial"/>
        <family val="2"/>
      </rPr>
      <t>(Follow-Up-Meldungen)</t>
    </r>
  </si>
  <si>
    <r>
      <t xml:space="preserve">DFS
</t>
    </r>
    <r>
      <rPr>
        <b/>
        <sz val="9"/>
        <color theme="0" tint="-0.499984740745262"/>
        <rFont val="Arial"/>
        <family val="2"/>
      </rPr>
      <t>(DFS)</t>
    </r>
  </si>
  <si>
    <r>
      <t xml:space="preserve">OAS
</t>
    </r>
    <r>
      <rPr>
        <b/>
        <sz val="9"/>
        <color theme="0" tint="-0.499984740745262"/>
        <rFont val="Arial"/>
        <family val="2"/>
      </rPr>
      <t>(OAS)</t>
    </r>
  </si>
  <si>
    <r>
      <t xml:space="preserve">Follow up rate in % (F / D)
</t>
    </r>
    <r>
      <rPr>
        <b/>
        <sz val="9"/>
        <color theme="0" tint="-0.499984740745262"/>
        <rFont val="Arial"/>
        <family val="2"/>
      </rPr>
      <t>(Follow-Up Quote in % (F / D))</t>
    </r>
  </si>
  <si>
    <r>
      <t xml:space="preserve">DFS (Disease Free Survival) total
</t>
    </r>
    <r>
      <rPr>
        <sz val="9"/>
        <color theme="0" tint="-0.499984740745262"/>
        <rFont val="Arial"/>
        <family val="2"/>
      </rPr>
      <t>(DFS (Disease Free Survival) absolut)</t>
    </r>
  </si>
  <si>
    <r>
      <t xml:space="preserve">DFS (Disease Free Survival)  in %
</t>
    </r>
    <r>
      <rPr>
        <b/>
        <sz val="9"/>
        <color theme="0" tint="-0.499984740745262"/>
        <rFont val="Arial"/>
        <family val="2"/>
      </rPr>
      <t>(DFS (Disease Free Survival)  in %)</t>
    </r>
  </si>
  <si>
    <r>
      <t xml:space="preserve">OAS (Overall Survival) total
</t>
    </r>
    <r>
      <rPr>
        <sz val="9"/>
        <color theme="0" tint="-0.499984740745262"/>
        <rFont val="Arial"/>
        <family val="2"/>
      </rPr>
      <t>(OAS (Overall Survival) absolut)</t>
    </r>
  </si>
  <si>
    <r>
      <t xml:space="preserve">OAS (Overall Survival) in %
</t>
    </r>
    <r>
      <rPr>
        <b/>
        <sz val="9"/>
        <color theme="0" tint="-0.499984740745262"/>
        <rFont val="Arial"/>
        <family val="2"/>
      </rPr>
      <t>(OAS (Overall Survival)  in %)</t>
    </r>
  </si>
  <si>
    <r>
      <t xml:space="preserve">relevant / irrelevant
</t>
    </r>
    <r>
      <rPr>
        <sz val="9"/>
        <color theme="0" tint="-0.499984740745262"/>
        <rFont val="Arial"/>
        <family val="2"/>
      </rPr>
      <t>(relevant / nicht relevant)</t>
    </r>
  </si>
  <si>
    <r>
      <t xml:space="preserve">Ø Follow up rate of the last 2 -4 years
</t>
    </r>
    <r>
      <rPr>
        <sz val="9"/>
        <color theme="0" tint="-0.499984740745262"/>
        <rFont val="Arial"/>
        <family val="2"/>
      </rPr>
      <t>(Ø Follow-Up Quote der letzten 2-4 Jahre)</t>
    </r>
  </si>
  <si>
    <r>
      <t xml:space="preserve">Number of primary cases 
</t>
    </r>
    <r>
      <rPr>
        <b/>
        <sz val="9"/>
        <color theme="0" tint="-0.499984740745262"/>
        <rFont val="Arial"/>
        <family val="2"/>
      </rPr>
      <t>(Anzahl Primärfälle)</t>
    </r>
  </si>
  <si>
    <r>
      <t xml:space="preserve">Number of questionnaires
</t>
    </r>
    <r>
      <rPr>
        <b/>
        <sz val="9"/>
        <color theme="0" tint="-0.499984740745262"/>
        <rFont val="Arial"/>
        <family val="2"/>
      </rPr>
      <t>(Anzahl zurückerhaltene Fragebögen)</t>
    </r>
  </si>
  <si>
    <r>
      <t>Continence</t>
    </r>
    <r>
      <rPr>
        <sz val="9"/>
        <rFont val="Arial"/>
        <family val="2"/>
      </rPr>
      <t xml:space="preserve"> (ICIQ)*</t>
    </r>
    <r>
      <rPr>
        <b/>
        <sz val="9"/>
        <rFont val="Arial"/>
        <family val="2"/>
      </rPr>
      <t xml:space="preserve">
</t>
    </r>
    <r>
      <rPr>
        <sz val="9"/>
        <color theme="0" tint="-0.499984740745262"/>
        <rFont val="Arial"/>
        <family val="2"/>
      </rPr>
      <t>(</t>
    </r>
    <r>
      <rPr>
        <b/>
        <sz val="9"/>
        <color theme="0" tint="-0.499984740745262"/>
        <rFont val="Arial"/>
        <family val="2"/>
      </rPr>
      <t>Kontinenz</t>
    </r>
    <r>
      <rPr>
        <sz val="9"/>
        <color theme="0" tint="-0.499984740745262"/>
        <rFont val="Arial"/>
        <family val="2"/>
      </rPr>
      <t xml:space="preserve"> (ICIQ)*)</t>
    </r>
  </si>
  <si>
    <r>
      <t xml:space="preserve">Number of responses
</t>
    </r>
    <r>
      <rPr>
        <sz val="9"/>
        <color theme="0" tint="-0.499984740745262"/>
        <rFont val="Arial"/>
        <family val="2"/>
      </rPr>
      <t>(Anzahl Rückmeldungen)</t>
    </r>
  </si>
  <si>
    <r>
      <t xml:space="preserve">Patients with ICIQ 0
</t>
    </r>
    <r>
      <rPr>
        <sz val="9"/>
        <color theme="0" tint="-0.499984740745262"/>
        <rFont val="Arial"/>
        <family val="2"/>
      </rPr>
      <t>(Patienten mit ICIQ-Werte 0)</t>
    </r>
  </si>
  <si>
    <r>
      <t xml:space="preserve">Patients with ICIQ 1 - 5
</t>
    </r>
    <r>
      <rPr>
        <sz val="9"/>
        <color theme="0" tint="-0.499984740745262"/>
        <rFont val="Arial"/>
        <family val="2"/>
      </rPr>
      <t>(Patienten mit ICIQ-Werte 1 - 5)</t>
    </r>
  </si>
  <si>
    <r>
      <t xml:space="preserve">Patients with ICIQ 6 - 10
</t>
    </r>
    <r>
      <rPr>
        <sz val="9"/>
        <color theme="0" tint="-0.499984740745262"/>
        <rFont val="Arial"/>
        <family val="2"/>
      </rPr>
      <t>(Patienten mit ICIQ-Werte 6 -10)</t>
    </r>
  </si>
  <si>
    <r>
      <t xml:space="preserve">Patients with ICIQ </t>
    </r>
    <r>
      <rPr>
        <sz val="9"/>
        <rFont val="Calibri"/>
        <family val="2"/>
      </rPr>
      <t>≥</t>
    </r>
    <r>
      <rPr>
        <sz val="9"/>
        <rFont val="Arial"/>
        <family val="2"/>
      </rPr>
      <t xml:space="preserve"> 11
</t>
    </r>
    <r>
      <rPr>
        <sz val="9"/>
        <color theme="0" tint="-0.499984740745262"/>
        <rFont val="Arial"/>
        <family val="2"/>
      </rPr>
      <t>(Patienten mit ICIQ-Werte ≥ 11)</t>
    </r>
  </si>
  <si>
    <r>
      <t xml:space="preserve">Patients with IIEF </t>
    </r>
    <r>
      <rPr>
        <sz val="9"/>
        <rFont val="Calibri"/>
        <family val="2"/>
      </rPr>
      <t>≥</t>
    </r>
    <r>
      <rPr>
        <sz val="9"/>
        <rFont val="Arial"/>
        <family val="2"/>
      </rPr>
      <t xml:space="preserve"> 22
</t>
    </r>
    <r>
      <rPr>
        <sz val="9"/>
        <color theme="0" tint="-0.499984740745262"/>
        <rFont val="Arial"/>
        <family val="2"/>
      </rPr>
      <t>(Patienten mit IIEF-Werte ≥ 22)</t>
    </r>
  </si>
  <si>
    <r>
      <t xml:space="preserve">Patients with IIEF &lt; 22
</t>
    </r>
    <r>
      <rPr>
        <sz val="9"/>
        <color theme="0" tint="-0.499984740745262"/>
        <rFont val="Arial"/>
        <family val="2"/>
      </rPr>
      <t>(Patienten mit IIEF-Werte &lt; 22)</t>
    </r>
  </si>
  <si>
    <t>Mean of all IIEF scores
(IIEF-Durchschnittswert aller befragten Patienten)</t>
  </si>
  <si>
    <r>
      <t xml:space="preserve">Mean of all ICIQ scores
</t>
    </r>
    <r>
      <rPr>
        <sz val="9"/>
        <color theme="0" tint="-0.499984740745262"/>
        <rFont val="Arial"/>
        <family val="2"/>
      </rPr>
      <t>(ICIQ-Durchschnittswert aller befragten Patienten)</t>
    </r>
  </si>
  <si>
    <r>
      <t xml:space="preserve">Quality of life / State of health
</t>
    </r>
    <r>
      <rPr>
        <b/>
        <sz val="9"/>
        <color theme="0" tint="-0.499984740745262"/>
        <rFont val="Arial"/>
        <family val="2"/>
      </rPr>
      <t>(Lebensqualität/ Gesundheitszustand)</t>
    </r>
  </si>
  <si>
    <r>
      <t xml:space="preserve">Quality of life 
Mean of all Scores
</t>
    </r>
    <r>
      <rPr>
        <sz val="9"/>
        <color theme="0" tint="-0.499984740745262"/>
        <rFont val="Arial"/>
        <family val="2"/>
      </rPr>
      <t>(Lebensqualität  
Durchschnittswert aller befragten Patienten (0 – 7))</t>
    </r>
  </si>
  <si>
    <r>
      <t xml:space="preserve">State of health
Mean of all Scores
</t>
    </r>
    <r>
      <rPr>
        <sz val="9"/>
        <color theme="0" tint="-0.499984740745262"/>
        <rFont val="Arial"/>
        <family val="2"/>
      </rPr>
      <t>(Gesundheitszustand
Durchschnittswert aller befragten Patienten (0 – 7))</t>
    </r>
  </si>
  <si>
    <r>
      <t xml:space="preserve">Potenz </t>
    </r>
    <r>
      <rPr>
        <sz val="9"/>
        <color theme="0" tint="-0.499984740745262"/>
        <rFont val="Arial"/>
        <family val="2"/>
      </rPr>
      <t>(IIEF)</t>
    </r>
  </si>
  <si>
    <r>
      <t xml:space="preserve">Number of primary cases
</t>
    </r>
    <r>
      <rPr>
        <b/>
        <sz val="8"/>
        <color theme="0" tint="-0.499984740745262"/>
        <rFont val="Arial"/>
        <family val="2"/>
      </rPr>
      <t>(Anzahl Primärfälle)</t>
    </r>
  </si>
  <si>
    <r>
      <t xml:space="preserve">Number of questionnaires
</t>
    </r>
    <r>
      <rPr>
        <b/>
        <sz val="8"/>
        <color theme="0" tint="-0.499984740745262"/>
        <rFont val="Arial"/>
        <family val="2"/>
      </rPr>
      <t>(Anzahl zurückerhaltene Fragebögen)</t>
    </r>
  </si>
  <si>
    <t>Risik class.</t>
  </si>
  <si>
    <t>Basic data</t>
  </si>
  <si>
    <r>
      <t xml:space="preserve">Validation of the structure 
</t>
    </r>
    <r>
      <rPr>
        <sz val="11"/>
        <color theme="0" tint="-0.499984740745262"/>
        <rFont val="Arial"/>
        <family val="2"/>
      </rPr>
      <t>Strukturvalidierung</t>
    </r>
  </si>
  <si>
    <r>
      <t xml:space="preserve">Interface and calculation of the general overview 
</t>
    </r>
    <r>
      <rPr>
        <sz val="11"/>
        <color theme="0" tint="-0.499984740745262"/>
        <rFont val="Arial"/>
        <family val="2"/>
      </rPr>
      <t>Darstellung der Gesamtbetrachtung</t>
    </r>
  </si>
  <si>
    <r>
      <t xml:space="preserve">Number of primary cases of prostate carcinoma
</t>
    </r>
    <r>
      <rPr>
        <sz val="11"/>
        <color theme="0" tint="-0.499984740745262"/>
        <rFont val="Arial"/>
        <family val="2"/>
      </rPr>
      <t xml:space="preserve">Anzahl Primärfälle Prostatakarzinom </t>
    </r>
  </si>
  <si>
    <r>
      <t xml:space="preserve">Active surveillance (AS)
</t>
    </r>
    <r>
      <rPr>
        <sz val="11"/>
        <color theme="0" tint="-0.499984740745262"/>
        <rFont val="Arial"/>
        <family val="2"/>
      </rPr>
      <t>Active-Surveillance (AS)</t>
    </r>
  </si>
  <si>
    <r>
      <t xml:space="preserve">Psychooncological counselling
</t>
    </r>
    <r>
      <rPr>
        <sz val="11"/>
        <color theme="0" tint="-0.499984740745262"/>
        <rFont val="Arial"/>
        <family val="2"/>
      </rPr>
      <t>Psychoonkologische Betreuung</t>
    </r>
  </si>
  <si>
    <r>
      <t xml:space="preserve">Counselling by social services
</t>
    </r>
    <r>
      <rPr>
        <sz val="11"/>
        <color theme="0" tint="-0.499984740745262"/>
        <rFont val="Arial"/>
        <family val="2"/>
      </rPr>
      <t>Beratung Sozialdienst</t>
    </r>
  </si>
  <si>
    <r>
      <t xml:space="preserve">Number of prostatectomies at the Centre
</t>
    </r>
    <r>
      <rPr>
        <sz val="11"/>
        <color theme="0" tint="-0.499984740745262"/>
        <rFont val="Arial"/>
        <family val="2"/>
      </rPr>
      <t>Anzahl Prostatektomien Zentrum</t>
    </r>
  </si>
  <si>
    <r>
      <t xml:space="preserve">Definitive radiotherapy
</t>
    </r>
    <r>
      <rPr>
        <sz val="11"/>
        <color theme="0" tint="-0.499984740745262"/>
        <rFont val="Arial"/>
        <family val="2"/>
      </rPr>
      <t>Definitive Strahlentherapie</t>
    </r>
  </si>
  <si>
    <r>
      <t xml:space="preserve">Permanent seed implantation – D 90 &gt; 130 Gy
</t>
    </r>
    <r>
      <rPr>
        <sz val="11"/>
        <color theme="0" tint="-0.499984740745262"/>
        <rFont val="Arial"/>
        <family val="2"/>
      </rPr>
      <t>Permanente Seedimplantation – D 90 &gt; 130 Gy</t>
    </r>
  </si>
  <si>
    <r>
      <t xml:space="preserve">HDR brachytherapy
</t>
    </r>
    <r>
      <rPr>
        <sz val="11"/>
        <color theme="0" tint="-0.499984740745262"/>
        <rFont val="Arial"/>
        <family val="2"/>
      </rPr>
      <t>HDR-Brachytherapie</t>
    </r>
  </si>
  <si>
    <r>
      <t xml:space="preserve">Total radiation dose per time
</t>
    </r>
    <r>
      <rPr>
        <sz val="11"/>
        <color theme="0" tint="-0.499984740745262"/>
        <rFont val="Arial"/>
        <family val="2"/>
      </rPr>
      <t>Strahlentherapiedosis pro Zeit</t>
    </r>
  </si>
  <si>
    <r>
      <t xml:space="preserve">Sheet
</t>
    </r>
    <r>
      <rPr>
        <b/>
        <sz val="11"/>
        <color theme="0" tint="-0.499984740745262"/>
        <rFont val="Arial"/>
        <family val="2"/>
      </rPr>
      <t>Tabellenblatt</t>
    </r>
  </si>
  <si>
    <r>
      <t xml:space="preserve">Description
</t>
    </r>
    <r>
      <rPr>
        <b/>
        <sz val="11"/>
        <color theme="0" tint="-0.499984740745262"/>
        <rFont val="Arial"/>
        <family val="2"/>
      </rPr>
      <t>Beschreibung</t>
    </r>
  </si>
  <si>
    <r>
      <t xml:space="preserve">1a) | 9 </t>
    </r>
    <r>
      <rPr>
        <strike/>
        <sz val="9"/>
        <color theme="1"/>
        <rFont val="Arial"/>
        <family val="2"/>
      </rPr>
      <t/>
    </r>
  </si>
  <si>
    <t>N | A | C | U</t>
  </si>
  <si>
    <r>
      <t xml:space="preserve">= Basic data O17 + </t>
    </r>
    <r>
      <rPr>
        <b/>
        <sz val="11"/>
        <rFont val="Arial"/>
        <family val="2"/>
      </rPr>
      <t>O22 + O23</t>
    </r>
    <r>
      <rPr>
        <b/>
        <sz val="11"/>
        <color indexed="8"/>
        <rFont val="Arial"/>
        <family val="2"/>
      </rPr>
      <t xml:space="preserve">
</t>
    </r>
    <r>
      <rPr>
        <b/>
        <sz val="11"/>
        <color theme="0" tint="-0.499984740745262"/>
        <rFont val="Arial"/>
        <family val="2"/>
      </rPr>
      <t>(= Basisdaten O17 +</t>
    </r>
    <r>
      <rPr>
        <b/>
        <sz val="11"/>
        <color rgb="FFFF0000"/>
        <rFont val="Arial"/>
        <family val="2"/>
      </rPr>
      <t xml:space="preserve"> </t>
    </r>
    <r>
      <rPr>
        <b/>
        <sz val="11"/>
        <color theme="0" tint="-0.499984740745262"/>
        <rFont val="Arial"/>
        <family val="2"/>
      </rPr>
      <t>O22 + O23)</t>
    </r>
  </si>
  <si>
    <r>
      <t xml:space="preserve">= Basic data O17 </t>
    </r>
    <r>
      <rPr>
        <b/>
        <sz val="11"/>
        <rFont val="Arial"/>
        <family val="2"/>
      </rPr>
      <t>+ O22 + O23</t>
    </r>
    <r>
      <rPr>
        <b/>
        <sz val="11"/>
        <color indexed="8"/>
        <rFont val="Arial"/>
        <family val="2"/>
      </rPr>
      <t xml:space="preserve">
</t>
    </r>
    <r>
      <rPr>
        <b/>
        <sz val="11"/>
        <color theme="0" tint="-0.499984740745262"/>
        <rFont val="Arial"/>
        <family val="2"/>
      </rPr>
      <t>(= Basisdaten O17 + O22 + O23)</t>
    </r>
  </si>
  <si>
    <r>
      <t xml:space="preserve">Case
Treatment
</t>
    </r>
    <r>
      <rPr>
        <b/>
        <sz val="8"/>
        <rFont val="Arial"/>
        <family val="2"/>
      </rPr>
      <t>Intent</t>
    </r>
  </si>
  <si>
    <r>
      <t xml:space="preserve">IV and IF-Cases in D13 and having categorie A), B) or C) of "Categories EQ"
</t>
    </r>
    <r>
      <rPr>
        <b/>
        <sz val="9"/>
        <color theme="0" tint="-0.499984740745262"/>
        <rFont val="Arial"/>
        <family val="2"/>
      </rPr>
      <t>(IV und IF-Fälle aus D13 mit einer Kategorie nach "Categories EQ")</t>
    </r>
  </si>
  <si>
    <r>
      <t xml:space="preserve">not empty 
</t>
    </r>
    <r>
      <rPr>
        <sz val="8"/>
        <color theme="0" tint="-0.499984740745262"/>
        <rFont val="Arial"/>
        <family val="2"/>
      </rPr>
      <t>(nicht leer)</t>
    </r>
  </si>
  <si>
    <r>
      <t xml:space="preserve">not empty
</t>
    </r>
    <r>
      <rPr>
        <sz val="8"/>
        <color theme="0" tint="-0.499984740745262"/>
        <rFont val="Arial"/>
        <family val="2"/>
      </rPr>
      <t>(nicht leer)</t>
    </r>
  </si>
  <si>
    <r>
      <t xml:space="preserve">= Basic data O10
</t>
    </r>
    <r>
      <rPr>
        <b/>
        <sz val="11"/>
        <color theme="0" tint="-0.499984740745262"/>
        <rFont val="Arial"/>
        <family val="2"/>
      </rPr>
      <t>(= Basisdaten O10)</t>
    </r>
  </si>
  <si>
    <r>
      <t xml:space="preserve">= Basic data D10
</t>
    </r>
    <r>
      <rPr>
        <b/>
        <sz val="11"/>
        <color theme="0" tint="-0.499984740745262"/>
        <rFont val="Arial"/>
        <family val="2"/>
      </rPr>
      <t>(= Basisdaten D10)</t>
    </r>
  </si>
  <si>
    <r>
      <t xml:space="preserve">= Basic data </t>
    </r>
    <r>
      <rPr>
        <b/>
        <sz val="11"/>
        <rFont val="Arial"/>
        <family val="2"/>
      </rPr>
      <t>O22 + O23</t>
    </r>
    <r>
      <rPr>
        <b/>
        <sz val="11"/>
        <color indexed="8"/>
        <rFont val="Arial"/>
        <family val="2"/>
      </rPr>
      <t xml:space="preserve">
</t>
    </r>
    <r>
      <rPr>
        <b/>
        <sz val="11"/>
        <color theme="0" tint="-0.499984740745262"/>
        <rFont val="Arial"/>
        <family val="2"/>
      </rPr>
      <t>(= Basisdaten O22 + O23)</t>
    </r>
  </si>
  <si>
    <t xml:space="preserve">A Center-Case has to fulfil following criteria:
         - The hospital has set up an interdisciplinary treatment regime for this patient
         - The Center documents the patient.
         - The Center conducts the main part of the therapy
         - The Center collect follow-up data for this patient
</t>
  </si>
  <si>
    <r>
      <t xml:space="preserve">Entspricht hinsichtlich Therapieplanung, Durchführung des wesentlichen Teils der Therapie, Dokumentation, Nachsorge dem Primärfall; jedoch ist die Primärerkrankung an sich keine Bedingung (kann auch </t>
    </r>
    <r>
      <rPr>
        <b/>
        <sz val="8"/>
        <rFont val="Arial"/>
        <family val="2"/>
      </rPr>
      <t>Wiedererkrankung</t>
    </r>
    <r>
      <rPr>
        <sz val="8"/>
        <rFont val="Arial"/>
        <family val="2"/>
      </rPr>
      <t xml:space="preserve"> sein). </t>
    </r>
  </si>
  <si>
    <t>≥ 22</t>
  </si>
  <si>
    <r>
      <t xml:space="preserve">Figure </t>
    </r>
    <r>
      <rPr>
        <sz val="10"/>
        <color theme="0" tint="-0.499984740745262"/>
        <rFont val="Arial"/>
        <family val="2"/>
      </rPr>
      <t>(Schaubild)</t>
    </r>
  </si>
  <si>
    <r>
      <t xml:space="preserve">Original text indicator
</t>
    </r>
    <r>
      <rPr>
        <b/>
        <sz val="10"/>
        <color theme="0" tint="-0.499984740745262"/>
        <rFont val="Arial"/>
        <family val="2"/>
      </rPr>
      <t>(Originaltext Kennzahlenbogen)</t>
    </r>
  </si>
  <si>
    <r>
      <t xml:space="preserve">Interpretation
</t>
    </r>
    <r>
      <rPr>
        <b/>
        <sz val="10"/>
        <color theme="0" tint="-0.499984740745262"/>
        <rFont val="Arial"/>
        <family val="2"/>
      </rPr>
      <t>(Auslegung)</t>
    </r>
  </si>
  <si>
    <r>
      <t xml:space="preserve">Non-Interventional Case (NI)
</t>
    </r>
    <r>
      <rPr>
        <b/>
        <sz val="11"/>
        <color theme="0" tint="-0.499984740745262"/>
        <rFont val="Arial"/>
        <family val="2"/>
      </rPr>
      <t>(nicht interventioneller Fall)</t>
    </r>
  </si>
  <si>
    <r>
      <t xml:space="preserve">Interventional Case (IV)
</t>
    </r>
    <r>
      <rPr>
        <b/>
        <sz val="11"/>
        <color theme="0" tint="-0.499984740745262"/>
        <rFont val="Arial"/>
        <family val="2"/>
      </rPr>
      <t>(Interventioneller Fall)</t>
    </r>
  </si>
  <si>
    <r>
      <t xml:space="preserve">Incidental Finding (IF)
</t>
    </r>
    <r>
      <rPr>
        <b/>
        <sz val="11"/>
        <color theme="0" tint="-0.499984740745262"/>
        <rFont val="Arial"/>
        <family val="2"/>
      </rPr>
      <t>(Zufallsbefund)</t>
    </r>
  </si>
  <si>
    <r>
      <t xml:space="preserve">Values
</t>
    </r>
    <r>
      <rPr>
        <b/>
        <sz val="9"/>
        <color theme="0" tint="-0.499984740745262"/>
        <rFont val="Arial"/>
        <family val="2"/>
      </rPr>
      <t>(Werte)</t>
    </r>
  </si>
  <si>
    <r>
      <t xml:space="preserve">Possible values
</t>
    </r>
    <r>
      <rPr>
        <b/>
        <sz val="9"/>
        <color theme="0" tint="-0.499984740745262"/>
        <rFont val="Arial"/>
        <family val="2"/>
      </rPr>
      <t>(Ausprägungen)</t>
    </r>
  </si>
  <si>
    <r>
      <t xml:space="preserve">Datafield
</t>
    </r>
    <r>
      <rPr>
        <b/>
        <sz val="8"/>
        <color theme="0" tint="-0.499984740745262"/>
        <rFont val="Arial"/>
        <family val="2"/>
      </rPr>
      <t>(Datenfeld)</t>
    </r>
  </si>
  <si>
    <r>
      <t xml:space="preserve">Possible values
</t>
    </r>
    <r>
      <rPr>
        <b/>
        <sz val="8"/>
        <color theme="0" tint="-0.499984740745262"/>
        <rFont val="Arial"/>
        <family val="2"/>
      </rPr>
      <t>(Ausprägungen)</t>
    </r>
  </si>
  <si>
    <r>
      <t xml:space="preserve">Values
</t>
    </r>
    <r>
      <rPr>
        <b/>
        <sz val="8"/>
        <color theme="0" tint="-0.499984740745262"/>
        <rFont val="Arial"/>
        <family val="2"/>
      </rPr>
      <t>(Benötigte Ausprägungen)</t>
    </r>
  </si>
  <si>
    <r>
      <t xml:space="preserve">NI, IV and IF cases:
</t>
    </r>
    <r>
      <rPr>
        <b/>
        <sz val="10"/>
        <color theme="0" tint="-0.499984740745262"/>
        <rFont val="Arial"/>
        <family val="2"/>
      </rPr>
      <t>(NI, IV und IF Fälle:)</t>
    </r>
  </si>
  <si>
    <r>
      <t xml:space="preserve">IV and IF cases:
</t>
    </r>
    <r>
      <rPr>
        <b/>
        <sz val="10"/>
        <color theme="0" tint="-0.499984740745262"/>
        <rFont val="Arial"/>
        <family val="2"/>
      </rPr>
      <t>(IV und IF Fälle:)</t>
    </r>
  </si>
  <si>
    <r>
      <t xml:space="preserve">OR </t>
    </r>
    <r>
      <rPr>
        <b/>
        <sz val="10"/>
        <color theme="0" tint="-0.499984740745262"/>
        <rFont val="Arial"/>
        <family val="2"/>
      </rPr>
      <t>(ODER)</t>
    </r>
  </si>
  <si>
    <r>
      <t xml:space="preserve">IV cases:
</t>
    </r>
    <r>
      <rPr>
        <b/>
        <sz val="10"/>
        <color theme="0" tint="-0.499984740745262"/>
        <rFont val="Arial"/>
        <family val="2"/>
      </rPr>
      <t>(IV Fälle:)</t>
    </r>
  </si>
  <si>
    <r>
      <t xml:space="preserve">NI and IV cases:
</t>
    </r>
    <r>
      <rPr>
        <b/>
        <sz val="10"/>
        <color theme="0" tint="-0.499984740745262"/>
        <rFont val="Arial"/>
        <family val="2"/>
      </rPr>
      <t>(NI und IV Fälle:)</t>
    </r>
  </si>
  <si>
    <r>
      <t xml:space="preserve">number
</t>
    </r>
    <r>
      <rPr>
        <sz val="8"/>
        <color theme="0" tint="-0.499984740745262"/>
        <rFont val="Arial"/>
        <family val="2"/>
      </rPr>
      <t>(natürliche Zahl)</t>
    </r>
  </si>
  <si>
    <r>
      <t xml:space="preserve">center cases
</t>
    </r>
    <r>
      <rPr>
        <sz val="9"/>
        <color theme="0" tint="-0.499984740745262"/>
        <rFont val="Arial"/>
        <family val="2"/>
      </rPr>
      <t>(Zentrumsfälle)</t>
    </r>
  </si>
  <si>
    <r>
      <t xml:space="preserve">primary cases
</t>
    </r>
    <r>
      <rPr>
        <sz val="9"/>
        <color theme="0" tint="-0.499984740745262"/>
        <rFont val="Arial"/>
        <family val="2"/>
      </rPr>
      <t>(Primärfalle)</t>
    </r>
  </si>
  <si>
    <r>
      <t xml:space="preserve">Patients with relaps/recurrence/distant metastasis
</t>
    </r>
    <r>
      <rPr>
        <sz val="9"/>
        <color theme="0" tint="-0.499984740745262"/>
        <rFont val="Arial"/>
        <family val="2"/>
      </rPr>
      <t>(Patienten mit Rezidiv/Metastasen etc.)</t>
    </r>
  </si>
  <si>
    <r>
      <t xml:space="preserve">advanced Pca
</t>
    </r>
    <r>
      <rPr>
        <sz val="9"/>
        <color theme="0" tint="-0.499984740745262"/>
        <rFont val="Arial"/>
        <family val="2"/>
      </rPr>
      <t>(fortgeschrittenes Pca)</t>
    </r>
  </si>
  <si>
    <r>
      <t xml:space="preserve">low risk
</t>
    </r>
    <r>
      <rPr>
        <sz val="9"/>
        <color theme="0" tint="-0.499984740745262"/>
        <rFont val="Arial"/>
        <family val="2"/>
      </rPr>
      <t>(niedriges Risiko)</t>
    </r>
  </si>
  <si>
    <r>
      <t xml:space="preserve">medium risk
</t>
    </r>
    <r>
      <rPr>
        <sz val="9"/>
        <color theme="0" tint="-0.499984740745262"/>
        <rFont val="Arial"/>
        <family val="2"/>
      </rPr>
      <t>(mittleres Risiko)</t>
    </r>
  </si>
  <si>
    <r>
      <t xml:space="preserve">high risk
</t>
    </r>
    <r>
      <rPr>
        <sz val="9"/>
        <color theme="0" tint="-0.499984740745262"/>
        <rFont val="Arial"/>
        <family val="2"/>
      </rPr>
      <t>(hohes Risiko)</t>
    </r>
  </si>
  <si>
    <r>
      <t xml:space="preserve">All center cases
</t>
    </r>
    <r>
      <rPr>
        <sz val="9"/>
        <color theme="0" tint="-0.499984740745262"/>
        <rFont val="Arial"/>
        <family val="2"/>
      </rPr>
      <t>(Alle Zentrumsfälle des Zentrums)</t>
    </r>
  </si>
  <si>
    <r>
      <t xml:space="preserve">Primary cases
</t>
    </r>
    <r>
      <rPr>
        <sz val="9"/>
        <color theme="0" tint="-0.499984740745262"/>
        <rFont val="Arial"/>
        <family val="2"/>
      </rPr>
      <t>(Primärfälle)</t>
    </r>
  </si>
  <si>
    <r>
      <t xml:space="preserve">primary cases
</t>
    </r>
    <r>
      <rPr>
        <sz val="9"/>
        <color theme="0" tint="-0.499984740745262"/>
        <rFont val="Arial"/>
        <family val="2"/>
      </rPr>
      <t>(Primärfälle)</t>
    </r>
  </si>
  <si>
    <r>
      <t xml:space="preserve">active surveillance
</t>
    </r>
    <r>
      <rPr>
        <sz val="9"/>
        <color theme="0" tint="-0.499984740745262"/>
        <rFont val="Arial"/>
        <family val="2"/>
      </rPr>
      <t>(AS)</t>
    </r>
  </si>
  <si>
    <r>
      <rPr>
        <sz val="9"/>
        <rFont val="Arial"/>
        <family val="2"/>
      </rPr>
      <t>therapy of primary tumour</t>
    </r>
    <r>
      <rPr>
        <sz val="9"/>
        <color theme="1"/>
        <rFont val="Arial"/>
        <family val="2"/>
      </rPr>
      <t xml:space="preserve">
</t>
    </r>
    <r>
      <rPr>
        <sz val="9"/>
        <color theme="0" tint="-0.499984740745262"/>
        <rFont val="Arial"/>
        <family val="2"/>
      </rPr>
      <t>(Primärtherapie)</t>
    </r>
  </si>
  <si>
    <r>
      <t xml:space="preserve">Patients with relaps/recurrence/distant metastasis
</t>
    </r>
    <r>
      <rPr>
        <sz val="7"/>
        <color theme="0" tint="-0.499984740745262"/>
        <rFont val="Arial"/>
        <family val="2"/>
      </rPr>
      <t>(Patienten mit Rezidiv/Metastasen etc.)</t>
    </r>
  </si>
  <si>
    <r>
      <t xml:space="preserve">radiotherapy
</t>
    </r>
    <r>
      <rPr>
        <sz val="9"/>
        <color theme="0" tint="-0.499984740745262"/>
        <rFont val="Arial"/>
        <family val="2"/>
      </rPr>
      <t>(Strahlentherapie)</t>
    </r>
  </si>
  <si>
    <r>
      <t xml:space="preserve">hormoneablative therapy
</t>
    </r>
    <r>
      <rPr>
        <sz val="9"/>
        <color theme="0" tint="-0.499984740745262"/>
        <rFont val="Arial"/>
        <family val="2"/>
      </rPr>
      <t>(Hormontherapie)</t>
    </r>
  </si>
  <si>
    <r>
      <t xml:space="preserve">no hormonab. therapy
</t>
    </r>
    <r>
      <rPr>
        <sz val="9"/>
        <color theme="0" tint="-0.499984740745262"/>
        <rFont val="Arial"/>
        <family val="2"/>
      </rPr>
      <t>(keine Hormonth.)</t>
    </r>
  </si>
  <si>
    <r>
      <t xml:space="preserve">Patients with recurrence/distant metastasis
</t>
    </r>
    <r>
      <rPr>
        <sz val="8"/>
        <color theme="0" tint="-0.499984740745262"/>
        <rFont val="Arial"/>
        <family val="2"/>
      </rPr>
      <t>(Patienten mit Rezidiv/Metastasen etc.)</t>
    </r>
  </si>
  <si>
    <r>
      <t xml:space="preserve">definitive radiotherapy
</t>
    </r>
    <r>
      <rPr>
        <sz val="9"/>
        <color theme="0" tint="-0.499984740745262"/>
        <rFont val="Arial"/>
        <family val="2"/>
      </rPr>
      <t>(Definitive Strahlentherapie)</t>
    </r>
  </si>
  <si>
    <r>
      <t xml:space="preserve">Surgery
</t>
    </r>
    <r>
      <rPr>
        <sz val="9"/>
        <color theme="0" tint="-0.499984740745262"/>
        <rFont val="Arial"/>
        <family val="2"/>
      </rPr>
      <t>(Operation)</t>
    </r>
  </si>
  <si>
    <r>
      <t xml:space="preserve">no surgery
</t>
    </r>
    <r>
      <rPr>
        <sz val="9"/>
        <color theme="0" tint="-0.499984740745262"/>
        <rFont val="Arial"/>
        <family val="2"/>
      </rPr>
      <t>(keine Operation)</t>
    </r>
  </si>
  <si>
    <r>
      <t xml:space="preserve"> prostatectomies / cystoprostatectomies
</t>
    </r>
    <r>
      <rPr>
        <sz val="9"/>
        <color theme="0" tint="-0.499984740745262"/>
        <rFont val="Arial"/>
        <family val="2"/>
      </rPr>
      <t>(Radikale Prostatektomien / Zystoprostatektomien)</t>
    </r>
  </si>
  <si>
    <r>
      <t xml:space="preserve">not included in a study
</t>
    </r>
    <r>
      <rPr>
        <sz val="9"/>
        <color theme="0" tint="-0.499984740745262"/>
        <rFont val="Arial"/>
        <family val="2"/>
      </rPr>
      <t>(keine Studienpatient)</t>
    </r>
  </si>
  <si>
    <r>
      <t xml:space="preserve">social services counselling
</t>
    </r>
    <r>
      <rPr>
        <sz val="9"/>
        <color theme="0" tint="-0.499984740745262"/>
        <rFont val="Arial"/>
        <family val="2"/>
      </rPr>
      <t>(Beratung durch den Sozialdienst)</t>
    </r>
  </si>
  <si>
    <r>
      <t xml:space="preserve">no counselling
</t>
    </r>
    <r>
      <rPr>
        <sz val="9"/>
        <color theme="0" tint="-0.499984740745262"/>
        <rFont val="Arial"/>
        <family val="2"/>
      </rPr>
      <t>(keine Betreuung)</t>
    </r>
  </si>
  <si>
    <r>
      <t xml:space="preserve">pN category and number of involved LN in relation to the number of removed 
</t>
    </r>
    <r>
      <rPr>
        <sz val="9"/>
        <color theme="0" tint="-0.499984740745262"/>
        <rFont val="Arial"/>
        <family val="2"/>
      </rPr>
      <t>(Angabe pN + Anzahl befallener LK im Verhältnis zu entfernten LK)</t>
    </r>
  </si>
  <si>
    <r>
      <t xml:space="preserve">lymphadenectomy
</t>
    </r>
    <r>
      <rPr>
        <sz val="9"/>
        <color theme="0" tint="-0.499984740745262"/>
        <rFont val="Arial"/>
        <family val="2"/>
      </rPr>
      <t>(Lymphadenektomie)</t>
    </r>
  </si>
  <si>
    <r>
      <t xml:space="preserve">percutaneous radiotherapy
</t>
    </r>
    <r>
      <rPr>
        <sz val="10"/>
        <color theme="0" tint="-0.499984740745262"/>
        <rFont val="Arial"/>
        <family val="2"/>
      </rPr>
      <t>(perkutane Strahlentherapie)</t>
    </r>
  </si>
  <si>
    <r>
      <t xml:space="preserve">PSA relapse
</t>
    </r>
    <r>
      <rPr>
        <sz val="9"/>
        <color theme="0" tint="-0.499984740745262"/>
        <rFont val="Arial"/>
        <family val="2"/>
      </rPr>
      <t>(PSA-Rezidiv)</t>
    </r>
  </si>
  <si>
    <r>
      <t xml:space="preserve">Patients with recurrence/distant metastasis
</t>
    </r>
    <r>
      <rPr>
        <sz val="7"/>
        <color theme="0" tint="-0.499984740745262"/>
        <rFont val="Arial"/>
        <family val="2"/>
      </rPr>
      <t>(Patienten mit Rezidiv/Metastasen etc.)</t>
    </r>
  </si>
  <si>
    <r>
      <t xml:space="preserve">punch biopsy
</t>
    </r>
    <r>
      <rPr>
        <sz val="9"/>
        <color theme="0" tint="-0.499984740745262"/>
        <rFont val="Arial"/>
        <family val="2"/>
      </rPr>
      <t>(Stanzbiopsie)</t>
    </r>
  </si>
  <si>
    <r>
      <t xml:space="preserve">no biopsy
</t>
    </r>
    <r>
      <rPr>
        <sz val="9"/>
        <color theme="0" tint="-0.499984740745262"/>
        <rFont val="Arial"/>
        <family val="2"/>
      </rPr>
      <t>(keine Biopsie)</t>
    </r>
  </si>
  <si>
    <r>
      <t xml:space="preserve">complete pathology report
</t>
    </r>
    <r>
      <rPr>
        <sz val="9"/>
        <color theme="0" tint="-0.499984740745262"/>
        <rFont val="Arial"/>
        <family val="2"/>
      </rPr>
      <t>(Befundbericht vollständig)</t>
    </r>
  </si>
  <si>
    <r>
      <t xml:space="preserve">CTCAE Grade III or IV complications within 6 months
</t>
    </r>
    <r>
      <rPr>
        <sz val="9"/>
        <color theme="0" tint="-0.499984740745262"/>
        <rFont val="Arial"/>
        <family val="2"/>
      </rPr>
      <t>(CTCAE Grade III oder IV innerhalb 6 Monate)</t>
    </r>
  </si>
  <si>
    <r>
      <t xml:space="preserve">Clavien- Dindo Grade III or IV complications within 6 months
</t>
    </r>
    <r>
      <rPr>
        <sz val="9"/>
        <color theme="0" tint="-0.499984740745262"/>
        <rFont val="Arial"/>
        <family val="2"/>
      </rPr>
      <t>(Clavien-Dindo Grade III oder IV innerhalb 6 Monate)</t>
    </r>
  </si>
  <si>
    <r>
      <t xml:space="preserve">P = obligatory </t>
    </r>
    <r>
      <rPr>
        <b/>
        <sz val="10"/>
        <color theme="0" tint="-0.499984740745262"/>
        <rFont val="Arial"/>
        <family val="2"/>
      </rPr>
      <t>(Pflicht)</t>
    </r>
    <r>
      <rPr>
        <b/>
        <sz val="10"/>
        <color theme="1"/>
        <rFont val="Arial"/>
        <family val="2"/>
      </rPr>
      <t xml:space="preserve">
O = optional</t>
    </r>
  </si>
  <si>
    <r>
      <t xml:space="preserve">Interventionelle therapy primary tumour </t>
    </r>
    <r>
      <rPr>
        <sz val="7"/>
        <color theme="0" tint="-0.499984740745262"/>
        <rFont val="Arial"/>
        <family val="2"/>
      </rPr>
      <t>(interventionelle Therapie Primärtumor)</t>
    </r>
  </si>
  <si>
    <r>
      <t xml:space="preserve">relaps / distant metastasis </t>
    </r>
    <r>
      <rPr>
        <sz val="7"/>
        <color theme="0" tint="-0.499984740745262"/>
        <rFont val="Arial"/>
        <family val="2"/>
      </rPr>
      <t>(Rezidiv / Fernmetastase)</t>
    </r>
  </si>
  <si>
    <t>AS / WS</t>
  </si>
  <si>
    <r>
      <t xml:space="preserve">Category
</t>
    </r>
    <r>
      <rPr>
        <b/>
        <sz val="9"/>
        <color theme="0" tint="-0.499984740745262"/>
        <rFont val="Arial"/>
        <family val="2"/>
      </rPr>
      <t>(Kategorie)</t>
    </r>
  </si>
  <si>
    <r>
      <t xml:space="preserve">Values
</t>
    </r>
    <r>
      <rPr>
        <b/>
        <sz val="9"/>
        <color theme="0" tint="-0.499984740745262"/>
        <rFont val="Arial"/>
        <family val="2"/>
      </rPr>
      <t>(Benötigte Ausprägung)</t>
    </r>
  </si>
  <si>
    <r>
      <t xml:space="preserve">Error message (german)
</t>
    </r>
    <r>
      <rPr>
        <b/>
        <sz val="9"/>
        <color theme="0" tint="-0.499984740745262"/>
        <rFont val="Arial"/>
        <family val="2"/>
      </rPr>
      <t>(Fehlermeldung (deutsch))</t>
    </r>
  </si>
  <si>
    <r>
      <t xml:space="preserve">Error message (english)
</t>
    </r>
    <r>
      <rPr>
        <b/>
        <sz val="9"/>
        <color theme="0" tint="-0.499984740745262"/>
        <rFont val="Arial"/>
        <family val="2"/>
      </rPr>
      <t>(Fehlermeldung (englisch))</t>
    </r>
  </si>
  <si>
    <t>KB-1a)</t>
  </si>
  <si>
    <t>KB-1b) 1</t>
  </si>
  <si>
    <t>KB-1b) 2</t>
  </si>
  <si>
    <t>KB-1b) 3</t>
  </si>
  <si>
    <t>KB-2a)</t>
  </si>
  <si>
    <t>KB-2b)</t>
  </si>
  <si>
    <t>KB-3a)</t>
  </si>
  <si>
    <t>KB-3b)</t>
  </si>
  <si>
    <t>KB-4</t>
  </si>
  <si>
    <t>KB-5</t>
  </si>
  <si>
    <t>KB-6</t>
  </si>
  <si>
    <t>KB-7</t>
  </si>
  <si>
    <t>KB-8</t>
  </si>
  <si>
    <t>KB-9</t>
  </si>
  <si>
    <t>KB-10</t>
  </si>
  <si>
    <r>
      <t xml:space="preserve">Recurrence (R)
</t>
    </r>
    <r>
      <rPr>
        <b/>
        <sz val="11"/>
        <color theme="0" tint="-0.499984740745262"/>
        <rFont val="Arial"/>
        <family val="2"/>
      </rPr>
      <t>(Rezidiv)</t>
    </r>
  </si>
  <si>
    <r>
      <t xml:space="preserve">Distant Metastasis (D)
</t>
    </r>
    <r>
      <rPr>
        <b/>
        <sz val="11"/>
        <color theme="0" tint="-0.499984740745262"/>
        <rFont val="Arial"/>
        <family val="2"/>
      </rPr>
      <t>(Fernmetastasen)</t>
    </r>
  </si>
  <si>
    <r>
      <t xml:space="preserve">AND </t>
    </r>
    <r>
      <rPr>
        <b/>
        <sz val="12"/>
        <color theme="0" tint="-0.499984740745262"/>
        <rFont val="Arial"/>
        <family val="2"/>
      </rPr>
      <t>(UND)</t>
    </r>
  </si>
  <si>
    <r>
      <t xml:space="preserve">Cases in J9 and category a) in validation
</t>
    </r>
    <r>
      <rPr>
        <sz val="8"/>
        <color theme="0" tint="-0.499984740745262"/>
        <rFont val="Arial"/>
        <family val="2"/>
      </rPr>
      <t>(Fälle in J9 mit Kategorie a) aus Validierung)</t>
    </r>
  </si>
  <si>
    <r>
      <t xml:space="preserve">Cases in O9 and category a) in validation
</t>
    </r>
    <r>
      <rPr>
        <sz val="8"/>
        <color theme="0" tint="-0.499984740745262"/>
        <rFont val="Arial"/>
        <family val="2"/>
      </rPr>
      <t>(Fälle in O9 mit Kategorie a) aus Validierung)</t>
    </r>
  </si>
  <si>
    <r>
      <t xml:space="preserve">Cases in J9 and calculation category impossible (see Sheet Categories)
</t>
    </r>
    <r>
      <rPr>
        <sz val="8"/>
        <color theme="0" tint="-0.499984740745262"/>
        <rFont val="Arial"/>
        <family val="2"/>
      </rPr>
      <t>(Fälle in J9 und keiner Fallart (siehe Tabellenblatt Categories))</t>
    </r>
  </si>
  <si>
    <r>
      <t xml:space="preserve">Cases in J9 and category b) in validation
</t>
    </r>
    <r>
      <rPr>
        <sz val="8"/>
        <color theme="0" tint="-0.499984740745262"/>
        <rFont val="Arial"/>
        <family val="2"/>
      </rPr>
      <t>(Fälle in J9 mit Kategorie b) aus Validierung)</t>
    </r>
  </si>
  <si>
    <r>
      <t xml:space="preserve">Cases in O9 and category b) in validation
</t>
    </r>
    <r>
      <rPr>
        <sz val="8"/>
        <color theme="0" tint="-0.499984740745262"/>
        <rFont val="Arial"/>
        <family val="2"/>
      </rPr>
      <t>(Fälle in O9 mit Kategorie b) aus Validierung)</t>
    </r>
  </si>
  <si>
    <r>
      <t xml:space="preserve">Cases in O9 and calculation category impossible (see Sheet Categories)
</t>
    </r>
    <r>
      <rPr>
        <sz val="8"/>
        <color theme="0" tint="-0.499984740745262"/>
        <rFont val="Arial"/>
        <family val="2"/>
      </rPr>
      <t>(Fälle in O9 und keiner Fallart (siehe Tabellenblatt Categories))</t>
    </r>
  </si>
  <si>
    <r>
      <t xml:space="preserve">NI and IV cases 
</t>
    </r>
    <r>
      <rPr>
        <b/>
        <sz val="14"/>
        <color theme="0" tint="-0.499984740745262"/>
        <rFont val="Arial"/>
        <family val="2"/>
      </rPr>
      <t>(NI und IV Fälle)</t>
    </r>
  </si>
  <si>
    <r>
      <t xml:space="preserve">AND </t>
    </r>
    <r>
      <rPr>
        <b/>
        <sz val="10"/>
        <color theme="0" tint="-0.499984740745262"/>
        <rFont val="Arial"/>
        <family val="2"/>
      </rPr>
      <t>(UND)</t>
    </r>
  </si>
  <si>
    <r>
      <t xml:space="preserve">All other cases 
</t>
    </r>
    <r>
      <rPr>
        <b/>
        <sz val="11"/>
        <color theme="0" tint="-0.499984740745262"/>
        <rFont val="Arial"/>
        <family val="2"/>
      </rPr>
      <t>(Alle restlichen Fälle)</t>
    </r>
  </si>
  <si>
    <r>
      <t xml:space="preserve">Values
</t>
    </r>
    <r>
      <rPr>
        <b/>
        <sz val="9"/>
        <color theme="0" tint="-0.499984740745262"/>
        <rFont val="Arial"/>
        <family val="2"/>
      </rPr>
      <t>(Benötigte Ausprägungen)</t>
    </r>
  </si>
  <si>
    <r>
      <t xml:space="preserve">Row 10
</t>
    </r>
    <r>
      <rPr>
        <b/>
        <sz val="10"/>
        <color theme="0" tint="-0.499984740745262"/>
        <rFont val="Arial"/>
        <family val="2"/>
      </rPr>
      <t>(Zeile 10)</t>
    </r>
  </si>
  <si>
    <r>
      <t xml:space="preserve">Row 11
</t>
    </r>
    <r>
      <rPr>
        <b/>
        <sz val="10"/>
        <color theme="0" tint="-0.499984740745262"/>
        <rFont val="Arial"/>
        <family val="2"/>
      </rPr>
      <t>(Zeile 11)</t>
    </r>
  </si>
  <si>
    <r>
      <t xml:space="preserve">Row 12
</t>
    </r>
    <r>
      <rPr>
        <b/>
        <sz val="10"/>
        <color theme="0" tint="-0.499984740745262"/>
        <rFont val="Arial"/>
        <family val="2"/>
      </rPr>
      <t>(Zeile 12)</t>
    </r>
  </si>
  <si>
    <r>
      <t xml:space="preserve">Not in Columns D - M
</t>
    </r>
    <r>
      <rPr>
        <b/>
        <sz val="9"/>
        <color theme="0" tint="-0.499984740745262"/>
        <rFont val="Arial"/>
        <family val="2"/>
      </rPr>
      <t>(Nicht im Spalten D - M)</t>
    </r>
  </si>
  <si>
    <r>
      <t xml:space="preserve">Not in Columns D - M
</t>
    </r>
    <r>
      <rPr>
        <b/>
        <sz val="9"/>
        <color theme="0" tint="-0.499984740745262"/>
        <rFont val="Arial"/>
        <family val="2"/>
      </rPr>
      <t>(Nicht in Spalten D - M)</t>
    </r>
  </si>
  <si>
    <r>
      <t xml:space="preserve">empty (ALL)
</t>
    </r>
    <r>
      <rPr>
        <sz val="9"/>
        <color theme="0" tint="-0.499984740745262"/>
        <rFont val="Arial"/>
        <family val="2"/>
      </rPr>
      <t>(alle leer)</t>
    </r>
  </si>
  <si>
    <r>
      <t xml:space="preserve">empty
</t>
    </r>
    <r>
      <rPr>
        <sz val="9"/>
        <color theme="0" tint="-0.499984740745262"/>
        <rFont val="Arial"/>
        <family val="2"/>
      </rPr>
      <t>(alle leer)</t>
    </r>
  </si>
  <si>
    <r>
      <t xml:space="preserve">Row 26
</t>
    </r>
    <r>
      <rPr>
        <b/>
        <sz val="10"/>
        <color theme="0" tint="-0.499984740745262"/>
        <rFont val="Arial"/>
        <family val="2"/>
      </rPr>
      <t>(Zeile 26)</t>
    </r>
  </si>
  <si>
    <r>
      <t xml:space="preserve">Row 28
</t>
    </r>
    <r>
      <rPr>
        <b/>
        <sz val="10"/>
        <color theme="0" tint="-0.499984740745262"/>
        <rFont val="Arial"/>
        <family val="2"/>
      </rPr>
      <t>(Zeile 28)</t>
    </r>
  </si>
  <si>
    <r>
      <rPr>
        <b/>
        <sz val="10"/>
        <rFont val="Arial"/>
        <family val="2"/>
      </rPr>
      <t>Operative Expertise</t>
    </r>
    <r>
      <rPr>
        <b/>
        <sz val="10"/>
        <color theme="0" tint="-0.499984740745262"/>
        <rFont val="Arial"/>
        <family val="2"/>
      </rPr>
      <t xml:space="preserve">
(Operative Expertise)</t>
    </r>
  </si>
  <si>
    <r>
      <rPr>
        <b/>
        <u/>
        <sz val="9"/>
        <rFont val="Arial"/>
        <family val="2"/>
      </rPr>
      <t>Patient</t>
    </r>
    <r>
      <rPr>
        <b/>
        <sz val="9"/>
        <rFont val="Arial"/>
        <family val="2"/>
      </rPr>
      <t xml:space="preserve">, occurring in D24 and O17
</t>
    </r>
    <r>
      <rPr>
        <b/>
        <sz val="9"/>
        <color theme="0" tint="-0.499984740745262"/>
        <rFont val="Arial"/>
        <family val="2"/>
      </rPr>
      <t>(Patienten in D24 und O17)</t>
    </r>
  </si>
  <si>
    <r>
      <rPr>
        <b/>
        <u/>
        <sz val="9"/>
        <rFont val="Arial"/>
        <family val="2"/>
      </rPr>
      <t>Patient</t>
    </r>
    <r>
      <rPr>
        <b/>
        <sz val="9"/>
        <rFont val="Arial"/>
        <family val="2"/>
      </rPr>
      <t xml:space="preserve">, occurring in E24 and O17
</t>
    </r>
    <r>
      <rPr>
        <b/>
        <sz val="9"/>
        <color theme="0" tint="-0.499984740745262"/>
        <rFont val="Arial"/>
        <family val="2"/>
      </rPr>
      <t>(Patienten in E24 und O17)</t>
    </r>
  </si>
  <si>
    <r>
      <rPr>
        <b/>
        <u/>
        <sz val="9"/>
        <rFont val="Arial"/>
        <family val="2"/>
      </rPr>
      <t>Patient</t>
    </r>
    <r>
      <rPr>
        <b/>
        <sz val="9"/>
        <rFont val="Arial"/>
        <family val="2"/>
      </rPr>
      <t xml:space="preserve">, occurring in F24 and O17
</t>
    </r>
    <r>
      <rPr>
        <b/>
        <sz val="9"/>
        <color theme="0" tint="-0.499984740745262"/>
        <rFont val="Arial"/>
        <family val="2"/>
      </rPr>
      <t>(Patienten in F24 und O17)</t>
    </r>
  </si>
  <si>
    <r>
      <rPr>
        <b/>
        <u/>
        <sz val="9"/>
        <rFont val="Arial"/>
        <family val="2"/>
      </rPr>
      <t>Patient</t>
    </r>
    <r>
      <rPr>
        <b/>
        <sz val="9"/>
        <rFont val="Arial"/>
        <family val="2"/>
      </rPr>
      <t xml:space="preserve">, occurring in G24 and O17
</t>
    </r>
    <r>
      <rPr>
        <b/>
        <sz val="9"/>
        <color theme="0" tint="-0.499984740745262"/>
        <rFont val="Arial"/>
        <family val="2"/>
      </rPr>
      <t>(Patienten in E24 und O17)</t>
    </r>
  </si>
  <si>
    <r>
      <rPr>
        <b/>
        <u/>
        <sz val="9"/>
        <rFont val="Arial"/>
        <family val="2"/>
      </rPr>
      <t>Patient</t>
    </r>
    <r>
      <rPr>
        <b/>
        <sz val="9"/>
        <rFont val="Arial"/>
        <family val="2"/>
      </rPr>
      <t xml:space="preserve">, occurring in H24 and O17
</t>
    </r>
    <r>
      <rPr>
        <b/>
        <sz val="9"/>
        <color theme="0" tint="-0.499984740745262"/>
        <rFont val="Arial"/>
        <family val="2"/>
      </rPr>
      <t>(Patienten in H24 und O17)</t>
    </r>
  </si>
  <si>
    <r>
      <rPr>
        <b/>
        <u/>
        <sz val="9"/>
        <rFont val="Arial"/>
        <family val="2"/>
      </rPr>
      <t>Patient</t>
    </r>
    <r>
      <rPr>
        <b/>
        <sz val="9"/>
        <rFont val="Arial"/>
        <family val="2"/>
      </rPr>
      <t xml:space="preserve">, occurring in I24 and O17
</t>
    </r>
    <r>
      <rPr>
        <b/>
        <sz val="9"/>
        <color theme="0" tint="-0.499984740745262"/>
        <rFont val="Arial"/>
        <family val="2"/>
      </rPr>
      <t>(Patienten in I24 und O17)</t>
    </r>
  </si>
  <si>
    <r>
      <rPr>
        <b/>
        <u/>
        <sz val="9"/>
        <rFont val="Arial"/>
        <family val="2"/>
      </rPr>
      <t>Patient</t>
    </r>
    <r>
      <rPr>
        <b/>
        <sz val="9"/>
        <rFont val="Arial"/>
        <family val="2"/>
      </rPr>
      <t xml:space="preserve">, occurring in J24 and O17
</t>
    </r>
    <r>
      <rPr>
        <b/>
        <sz val="9"/>
        <color theme="0" tint="-0.499984740745262"/>
        <rFont val="Arial"/>
        <family val="2"/>
      </rPr>
      <t>(Patienten in J24 und O17)</t>
    </r>
  </si>
  <si>
    <r>
      <rPr>
        <b/>
        <u/>
        <sz val="9"/>
        <rFont val="Arial"/>
        <family val="2"/>
      </rPr>
      <t>Patient</t>
    </r>
    <r>
      <rPr>
        <b/>
        <sz val="9"/>
        <rFont val="Arial"/>
        <family val="2"/>
      </rPr>
      <t xml:space="preserve">, occurring in K24 and O17
</t>
    </r>
    <r>
      <rPr>
        <b/>
        <sz val="9"/>
        <color theme="0" tint="-0.499984740745262"/>
        <rFont val="Arial"/>
        <family val="2"/>
      </rPr>
      <t>(Patienten in K24 und O17)</t>
    </r>
  </si>
  <si>
    <r>
      <rPr>
        <b/>
        <u/>
        <sz val="9"/>
        <rFont val="Arial"/>
        <family val="2"/>
      </rPr>
      <t>Patient</t>
    </r>
    <r>
      <rPr>
        <b/>
        <sz val="9"/>
        <rFont val="Arial"/>
        <family val="2"/>
      </rPr>
      <t xml:space="preserve">, occurring in L24 and O17
</t>
    </r>
    <r>
      <rPr>
        <b/>
        <sz val="9"/>
        <color theme="0" tint="-0.499984740745262"/>
        <rFont val="Arial"/>
        <family val="2"/>
      </rPr>
      <t>(Patienten in L24 und O17)</t>
    </r>
  </si>
  <si>
    <r>
      <rPr>
        <b/>
        <u/>
        <sz val="9"/>
        <rFont val="Arial"/>
        <family val="2"/>
      </rPr>
      <t>Patient</t>
    </r>
    <r>
      <rPr>
        <b/>
        <sz val="9"/>
        <rFont val="Arial"/>
        <family val="2"/>
      </rPr>
      <t xml:space="preserve">, occurring in M24 and O17
</t>
    </r>
    <r>
      <rPr>
        <b/>
        <sz val="9"/>
        <color theme="0" tint="-0.499984740745262"/>
        <rFont val="Arial"/>
        <family val="2"/>
      </rPr>
      <t>(Patienten in M24 und O17)</t>
    </r>
  </si>
  <si>
    <r>
      <rPr>
        <b/>
        <u/>
        <sz val="9"/>
        <rFont val="Arial"/>
        <family val="2"/>
      </rPr>
      <t>Patient</t>
    </r>
    <r>
      <rPr>
        <b/>
        <sz val="9"/>
        <rFont val="Arial"/>
        <family val="2"/>
      </rPr>
      <t xml:space="preserve">, occurring in N24 and O17
</t>
    </r>
    <r>
      <rPr>
        <b/>
        <sz val="9"/>
        <color theme="0" tint="-0.499984740745262"/>
        <rFont val="Arial"/>
        <family val="2"/>
      </rPr>
      <t>(Patienten in N24 und O17)</t>
    </r>
  </si>
  <si>
    <r>
      <t xml:space="preserve">No second R case in the same year
</t>
    </r>
    <r>
      <rPr>
        <sz val="9"/>
        <color theme="0" tint="-0.499984740745262"/>
        <rFont val="Arial"/>
        <family val="2"/>
      </rPr>
      <t>(Kein zweiter R Fall im selben Jahr)</t>
    </r>
  </si>
  <si>
    <r>
      <t xml:space="preserve">No second D case in the same year
</t>
    </r>
    <r>
      <rPr>
        <sz val="9"/>
        <color theme="0" tint="-0.499984740745262"/>
        <rFont val="Arial"/>
        <family val="2"/>
      </rPr>
      <t>(Kein zweiter D Fall im selben Jahr)</t>
    </r>
  </si>
  <si>
    <r>
      <t xml:space="preserve">Row 22
</t>
    </r>
    <r>
      <rPr>
        <b/>
        <sz val="10"/>
        <color theme="0" tint="-0.499984740745262"/>
        <rFont val="Arial"/>
        <family val="2"/>
      </rPr>
      <t>(Zeile 22)</t>
    </r>
  </si>
  <si>
    <r>
      <t xml:space="preserve">Row 23
</t>
    </r>
    <r>
      <rPr>
        <b/>
        <sz val="10"/>
        <color theme="0" tint="-0.499984740745262"/>
        <rFont val="Arial"/>
        <family val="2"/>
      </rPr>
      <t>(Zeile 23)</t>
    </r>
  </si>
  <si>
    <r>
      <t xml:space="preserve">Row 24
</t>
    </r>
    <r>
      <rPr>
        <b/>
        <sz val="10"/>
        <color theme="0" tint="-0.499984740745262"/>
        <rFont val="Arial"/>
        <family val="2"/>
      </rPr>
      <t>(Zeile 24)</t>
    </r>
  </si>
  <si>
    <r>
      <t xml:space="preserve">Row 16
</t>
    </r>
    <r>
      <rPr>
        <b/>
        <sz val="10"/>
        <color theme="0" tint="-0.499984740745262"/>
        <rFont val="Arial"/>
        <family val="2"/>
      </rPr>
      <t>(Zeile 16)</t>
    </r>
  </si>
  <si>
    <r>
      <t xml:space="preserve">Row 17
</t>
    </r>
    <r>
      <rPr>
        <b/>
        <sz val="10"/>
        <color theme="0" tint="-0.499984740745262"/>
        <rFont val="Arial"/>
        <family val="2"/>
      </rPr>
      <t>(Zeile 17)</t>
    </r>
  </si>
  <si>
    <r>
      <t xml:space="preserve">Row 19
</t>
    </r>
    <r>
      <rPr>
        <b/>
        <sz val="10"/>
        <color theme="0" tint="-0.499984740745262"/>
        <rFont val="Arial"/>
        <family val="2"/>
      </rPr>
      <t>(Zeile 19)</t>
    </r>
  </si>
  <si>
    <r>
      <t xml:space="preserve">Row 13
</t>
    </r>
    <r>
      <rPr>
        <b/>
        <sz val="10"/>
        <color theme="0" tint="-0.499984740745262"/>
        <rFont val="Arial"/>
        <family val="2"/>
      </rPr>
      <t>(Zeile 13)</t>
    </r>
  </si>
  <si>
    <r>
      <t xml:space="preserve">Row 14
</t>
    </r>
    <r>
      <rPr>
        <b/>
        <sz val="10"/>
        <color theme="0" tint="-0.499984740745262"/>
        <rFont val="Arial"/>
        <family val="2"/>
      </rPr>
      <t>(Zeile 14)</t>
    </r>
  </si>
  <si>
    <r>
      <t xml:space="preserve">Row 15
</t>
    </r>
    <r>
      <rPr>
        <b/>
        <sz val="10"/>
        <color theme="0" tint="-0.499984740745262"/>
        <rFont val="Arial"/>
        <family val="2"/>
      </rPr>
      <t>(Zeile 15)</t>
    </r>
  </si>
  <si>
    <r>
      <rPr>
        <b/>
        <u/>
        <sz val="9"/>
        <rFont val="Arial"/>
        <family val="2"/>
      </rPr>
      <t>Patient</t>
    </r>
    <r>
      <rPr>
        <b/>
        <sz val="9"/>
        <rFont val="Arial"/>
        <family val="2"/>
      </rPr>
      <t xml:space="preserve">, occurring at least one time in D22 and/or D23 and Patient is </t>
    </r>
    <r>
      <rPr>
        <b/>
        <u/>
        <sz val="9"/>
        <rFont val="Arial"/>
        <family val="2"/>
      </rPr>
      <t>not</t>
    </r>
    <r>
      <rPr>
        <b/>
        <sz val="9"/>
        <rFont val="Arial"/>
        <family val="2"/>
      </rPr>
      <t xml:space="preserve"> in F24, G24, H24, I24, J24, K24, L24, M24 &amp; N24
</t>
    </r>
    <r>
      <rPr>
        <b/>
        <sz val="9"/>
        <color theme="0" tint="-0.499984740745262"/>
        <rFont val="Arial"/>
        <family val="2"/>
      </rPr>
      <t>(Patienten in D22 und/oder D23 und nicht in F24, G24, H24, I24, J24, K24, L24, M24 &amp; N24)</t>
    </r>
  </si>
  <si>
    <r>
      <rPr>
        <b/>
        <u/>
        <sz val="9"/>
        <rFont val="Arial"/>
        <family val="2"/>
      </rPr>
      <t>Patient</t>
    </r>
    <r>
      <rPr>
        <b/>
        <sz val="9"/>
        <rFont val="Arial"/>
        <family val="2"/>
      </rPr>
      <t xml:space="preserve">, occurring at least one time in E22 and/or E23 and Patient is </t>
    </r>
    <r>
      <rPr>
        <b/>
        <u/>
        <sz val="9"/>
        <rFont val="Arial"/>
        <family val="2"/>
      </rPr>
      <t>not</t>
    </r>
    <r>
      <rPr>
        <b/>
        <sz val="9"/>
        <rFont val="Arial"/>
        <family val="2"/>
      </rPr>
      <t xml:space="preserve"> in F24, G24, H24, I24, J24, K24, L24, M24 , N24 &amp; D24
</t>
    </r>
    <r>
      <rPr>
        <b/>
        <sz val="9"/>
        <color theme="0" tint="-0.499984740745262"/>
        <rFont val="Arial"/>
        <family val="2"/>
      </rPr>
      <t>(Patienten in E22 und/oder E23 und nicht in F24, G24, H24, I24, J24, K24, L24, M24 &amp; N24)</t>
    </r>
  </si>
  <si>
    <r>
      <rPr>
        <b/>
        <u/>
        <sz val="9"/>
        <rFont val="Arial"/>
        <family val="2"/>
      </rPr>
      <t>Patient</t>
    </r>
    <r>
      <rPr>
        <b/>
        <sz val="9"/>
        <rFont val="Arial"/>
        <family val="2"/>
      </rPr>
      <t xml:space="preserve">, occurring at least one time in G22 and/or G23 and Patient is </t>
    </r>
    <r>
      <rPr>
        <b/>
        <u/>
        <sz val="9"/>
        <rFont val="Arial"/>
        <family val="2"/>
      </rPr>
      <t>not</t>
    </r>
    <r>
      <rPr>
        <b/>
        <sz val="9"/>
        <rFont val="Arial"/>
        <family val="2"/>
      </rPr>
      <t xml:space="preserve"> in F24
</t>
    </r>
    <r>
      <rPr>
        <b/>
        <sz val="9"/>
        <color theme="0" tint="-0.499984740745262"/>
        <rFont val="Arial"/>
        <family val="2"/>
      </rPr>
      <t>(Patienten in G22 und/oder G23 und nicht in F24)</t>
    </r>
  </si>
  <si>
    <r>
      <rPr>
        <b/>
        <u/>
        <sz val="9"/>
        <rFont val="Arial"/>
        <family val="2"/>
      </rPr>
      <t>Patient</t>
    </r>
    <r>
      <rPr>
        <b/>
        <sz val="9"/>
        <rFont val="Arial"/>
        <family val="2"/>
      </rPr>
      <t xml:space="preserve">, occurring at least one time in F22 and/or F23 
</t>
    </r>
    <r>
      <rPr>
        <b/>
        <sz val="9"/>
        <color theme="0" tint="-0.499984740745262"/>
        <rFont val="Arial"/>
        <family val="2"/>
      </rPr>
      <t>(Patienten in F22 und/oder F23)</t>
    </r>
  </si>
  <si>
    <r>
      <rPr>
        <b/>
        <u/>
        <sz val="9"/>
        <rFont val="Arial"/>
        <family val="2"/>
      </rPr>
      <t>Patient</t>
    </r>
    <r>
      <rPr>
        <b/>
        <sz val="9"/>
        <rFont val="Arial"/>
        <family val="2"/>
      </rPr>
      <t xml:space="preserve">, occurring at least one time in H22 and/or H23 and Patient is </t>
    </r>
    <r>
      <rPr>
        <b/>
        <u/>
        <sz val="9"/>
        <rFont val="Arial"/>
        <family val="2"/>
      </rPr>
      <t>not</t>
    </r>
    <r>
      <rPr>
        <b/>
        <sz val="9"/>
        <rFont val="Arial"/>
        <family val="2"/>
      </rPr>
      <t xml:space="preserve"> in F24 &amp; G24
</t>
    </r>
    <r>
      <rPr>
        <b/>
        <sz val="9"/>
        <color theme="0" tint="-0.499984740745262"/>
        <rFont val="Arial"/>
        <family val="2"/>
      </rPr>
      <t>(Patienten in H22 und/oder H23 und nicht in F24 &amp; G24)</t>
    </r>
  </si>
  <si>
    <r>
      <rPr>
        <b/>
        <u/>
        <sz val="9"/>
        <rFont val="Arial"/>
        <family val="2"/>
      </rPr>
      <t>Patient,</t>
    </r>
    <r>
      <rPr>
        <b/>
        <sz val="9"/>
        <rFont val="Arial"/>
        <family val="2"/>
      </rPr>
      <t xml:space="preserve"> occurring at least one time in J22 and/or J23 and Patient is </t>
    </r>
    <r>
      <rPr>
        <b/>
        <u/>
        <sz val="9"/>
        <rFont val="Arial"/>
        <family val="2"/>
      </rPr>
      <t>not</t>
    </r>
    <r>
      <rPr>
        <b/>
        <sz val="9"/>
        <rFont val="Arial"/>
        <family val="2"/>
      </rPr>
      <t xml:space="preserve"> in F24, G24, H24 &amp; I24
</t>
    </r>
    <r>
      <rPr>
        <b/>
        <sz val="9"/>
        <color theme="0" tint="-0.499984740745262"/>
        <rFont val="Arial"/>
        <family val="2"/>
      </rPr>
      <t>(Patienten in J22 und/oder J23 und nicht in F24, G24, H24 &amp; I24)</t>
    </r>
  </si>
  <si>
    <r>
      <rPr>
        <b/>
        <u/>
        <sz val="9"/>
        <rFont val="Arial"/>
        <family val="2"/>
      </rPr>
      <t>Patient</t>
    </r>
    <r>
      <rPr>
        <b/>
        <sz val="9"/>
        <rFont val="Arial"/>
        <family val="2"/>
      </rPr>
      <t xml:space="preserve">, occurring at least one time in K22 and/or K23 and Patient is </t>
    </r>
    <r>
      <rPr>
        <b/>
        <u/>
        <sz val="9"/>
        <rFont val="Arial"/>
        <family val="2"/>
      </rPr>
      <t>not</t>
    </r>
    <r>
      <rPr>
        <b/>
        <sz val="9"/>
        <rFont val="Arial"/>
        <family val="2"/>
      </rPr>
      <t xml:space="preserve"> in F24, G24, H24, I24 &amp; J24
</t>
    </r>
    <r>
      <rPr>
        <b/>
        <sz val="9"/>
        <color theme="0" tint="-0.499984740745262"/>
        <rFont val="Arial"/>
        <family val="2"/>
      </rPr>
      <t>(Patienten in K22 und/oder K23 und nicht in F24, G24, H24, I24 &amp; J24)</t>
    </r>
  </si>
  <si>
    <r>
      <rPr>
        <b/>
        <u/>
        <sz val="9"/>
        <rFont val="Arial"/>
        <family val="2"/>
      </rPr>
      <t>Patient</t>
    </r>
    <r>
      <rPr>
        <b/>
        <sz val="9"/>
        <rFont val="Arial"/>
        <family val="2"/>
      </rPr>
      <t xml:space="preserve">, occurring at least one time in L22 and/or L23 and Patient is </t>
    </r>
    <r>
      <rPr>
        <b/>
        <u/>
        <sz val="9"/>
        <rFont val="Arial"/>
        <family val="2"/>
      </rPr>
      <t>not</t>
    </r>
    <r>
      <rPr>
        <b/>
        <sz val="9"/>
        <rFont val="Arial"/>
        <family val="2"/>
      </rPr>
      <t xml:space="preserve"> in F24, G24, H24, I24, J24 &amp; K24
</t>
    </r>
    <r>
      <rPr>
        <b/>
        <sz val="9"/>
        <color theme="0" tint="-0.499984740745262"/>
        <rFont val="Arial"/>
        <family val="2"/>
      </rPr>
      <t>(Patienten in L22 und/oder L23 und nicht in F24, G24, H24, I24, J24 &amp; K24)</t>
    </r>
  </si>
  <si>
    <r>
      <rPr>
        <b/>
        <u/>
        <sz val="9"/>
        <rFont val="Arial"/>
        <family val="2"/>
      </rPr>
      <t>Patient</t>
    </r>
    <r>
      <rPr>
        <b/>
        <sz val="9"/>
        <rFont val="Arial"/>
        <family val="2"/>
      </rPr>
      <t xml:space="preserve">, occurring at least one time in M22 and/or M23 and Patient is </t>
    </r>
    <r>
      <rPr>
        <b/>
        <u/>
        <sz val="9"/>
        <rFont val="Arial"/>
        <family val="2"/>
      </rPr>
      <t>not</t>
    </r>
    <r>
      <rPr>
        <b/>
        <sz val="9"/>
        <rFont val="Arial"/>
        <family val="2"/>
      </rPr>
      <t xml:space="preserve"> in F24, G24, H24, I24, J24, K24 &amp; L24
</t>
    </r>
    <r>
      <rPr>
        <b/>
        <sz val="9"/>
        <color theme="0" tint="-0.499984740745262"/>
        <rFont val="Arial"/>
        <family val="2"/>
      </rPr>
      <t>(Patienten in M22 und/oder M23 und nicht in F24, G24, H24, I24, J24, K24 &amp; L24)</t>
    </r>
  </si>
  <si>
    <r>
      <rPr>
        <b/>
        <u/>
        <sz val="9"/>
        <rFont val="Arial"/>
        <family val="2"/>
      </rPr>
      <t>Patient</t>
    </r>
    <r>
      <rPr>
        <b/>
        <sz val="9"/>
        <rFont val="Arial"/>
        <family val="2"/>
      </rPr>
      <t xml:space="preserve">, occurring at least one time in N22 and/or N23 and Patient is </t>
    </r>
    <r>
      <rPr>
        <b/>
        <u/>
        <sz val="9"/>
        <rFont val="Arial"/>
        <family val="2"/>
      </rPr>
      <t>not</t>
    </r>
    <r>
      <rPr>
        <b/>
        <sz val="9"/>
        <rFont val="Arial"/>
        <family val="2"/>
      </rPr>
      <t xml:space="preserve"> in F24, G24, H24, I24, J24, K24, L24 &amp; M24
</t>
    </r>
    <r>
      <rPr>
        <b/>
        <sz val="9"/>
        <color theme="0" tint="-0.499984740745262"/>
        <rFont val="Arial"/>
        <family val="2"/>
      </rPr>
      <t>(Patienten in N22 und/oder N23 und nicht in F24, G24, H24, I24, J24, K24, L24 &amp; M24)</t>
    </r>
  </si>
  <si>
    <r>
      <t xml:space="preserve">AND </t>
    </r>
    <r>
      <rPr>
        <b/>
        <sz val="9"/>
        <color theme="0" tint="-0.499984740745262"/>
        <rFont val="Arial"/>
        <family val="2"/>
      </rPr>
      <t>(UND)</t>
    </r>
  </si>
  <si>
    <r>
      <t xml:space="preserve">OR </t>
    </r>
    <r>
      <rPr>
        <b/>
        <sz val="9"/>
        <color theme="0" tint="-0.499984740745262"/>
        <rFont val="Arial"/>
        <family val="2"/>
      </rPr>
      <t>(ODER)</t>
    </r>
  </si>
  <si>
    <r>
      <t xml:space="preserve">Similar to row 13
</t>
    </r>
    <r>
      <rPr>
        <b/>
        <sz val="9"/>
        <color theme="0" tint="-0.499984740745262"/>
        <rFont val="Arial"/>
        <family val="2"/>
      </rPr>
      <t>(Vergleiche Zeile 13)</t>
    </r>
  </si>
  <si>
    <r>
      <t xml:space="preserve">IV and IF-Cases in D13 with category B) or C) 
</t>
    </r>
    <r>
      <rPr>
        <b/>
        <sz val="9"/>
        <color theme="0" tint="-0.499984740745262"/>
        <rFont val="Arial"/>
        <family val="2"/>
      </rPr>
      <t>(IV und IF Fälle in D13 mit Kategorie B9 und C))</t>
    </r>
  </si>
  <si>
    <r>
      <t xml:space="preserve">IV and IF-Cases in D13 with category C) 
</t>
    </r>
    <r>
      <rPr>
        <b/>
        <sz val="9"/>
        <color theme="0" tint="-0.499984740745262"/>
        <rFont val="Arial"/>
        <family val="2"/>
      </rPr>
      <t>(IV und IF Fälle in D13 mit Kategorie C))</t>
    </r>
  </si>
  <si>
    <r>
      <t xml:space="preserve">Numerator: Sum of all values in the datafield Quality of Life of the cases in D26
</t>
    </r>
    <r>
      <rPr>
        <b/>
        <sz val="9"/>
        <color theme="0" tint="-0.499984740745262"/>
        <rFont val="Arial"/>
        <family val="2"/>
      </rPr>
      <t>(Zähler: Summe aller Werte im Datenfeld Lebensqualität der Fälle in D26)</t>
    </r>
  </si>
  <si>
    <r>
      <t xml:space="preserve">Numerator: Sum of all values in the datafield State of Health of the cases in D26
</t>
    </r>
    <r>
      <rPr>
        <b/>
        <sz val="9"/>
        <color theme="0" tint="-0.499984740745262"/>
        <rFont val="Arial"/>
        <family val="2"/>
      </rPr>
      <t>(Zähler: Summe aller Werte im Datenfeld Gesundheitszustand der Fälle in D26)</t>
    </r>
  </si>
  <si>
    <r>
      <t xml:space="preserve">Numerator: Sum of all values in the datafield Quality of Life of the cases in D27
</t>
    </r>
    <r>
      <rPr>
        <b/>
        <sz val="9"/>
        <color theme="0" tint="-0.499984740745262"/>
        <rFont val="Arial"/>
        <family val="2"/>
      </rPr>
      <t>(Zähler: Summe aller Werte im Datenfeld Lebensqualität der Fälle in D27)</t>
    </r>
  </si>
  <si>
    <r>
      <t xml:space="preserve">Numerator: Sum of all values in the datafield State of Health of the cases in D27
</t>
    </r>
    <r>
      <rPr>
        <b/>
        <sz val="9"/>
        <color theme="0" tint="-0.499984740745262"/>
        <rFont val="Arial"/>
        <family val="2"/>
      </rPr>
      <t>(Zähler: Summe aller Werte im Datenfeld Gesundheitszustand der Fälle in D27)</t>
    </r>
  </si>
  <si>
    <r>
      <rPr>
        <sz val="9"/>
        <rFont val="Arial"/>
        <family val="2"/>
      </rPr>
      <t>RPE (Sum F40 + F47)    /F17 + F24/</t>
    </r>
    <r>
      <rPr>
        <sz val="9"/>
        <color theme="0" tint="-0.499984740745262"/>
        <rFont val="Arial"/>
        <family val="2"/>
      </rPr>
      <t xml:space="preserve">
(RPE (Summe aus F40 + F47))</t>
    </r>
  </si>
  <si>
    <r>
      <rPr>
        <sz val="9"/>
        <rFont val="Arial"/>
        <family val="2"/>
      </rPr>
      <t xml:space="preserve">Incidental finding RCE (Sum H40 + H47)    /H17 + H24/ </t>
    </r>
    <r>
      <rPr>
        <sz val="9"/>
        <color theme="0" tint="-0.499984740745262"/>
        <rFont val="Arial"/>
        <family val="2"/>
      </rPr>
      <t xml:space="preserve">
(Zufallsbefund nach RZE  (Summe aus H40 + H47))</t>
    </r>
  </si>
  <si>
    <r>
      <t xml:space="preserve">no calculation via OncoBox Prostate
</t>
    </r>
    <r>
      <rPr>
        <sz val="11"/>
        <color theme="0" tint="-0.499984740745262"/>
        <rFont val="Arial"/>
        <family val="2"/>
      </rPr>
      <t>(keine Berechung durch OncoBox Prostata)</t>
    </r>
  </si>
  <si>
    <r>
      <rPr>
        <sz val="9"/>
        <color rgb="FF7030A0"/>
        <rFont val="Arial"/>
        <family val="2"/>
      </rPr>
      <t>%</t>
    </r>
    <r>
      <rPr>
        <sz val="8"/>
        <color theme="1"/>
        <rFont val="Arial"/>
        <family val="2"/>
      </rPr>
      <t xml:space="preserve"> &lt; 0,00% 
OR
</t>
    </r>
    <r>
      <rPr>
        <sz val="9"/>
        <color rgb="FF7030A0"/>
        <rFont val="Arial"/>
        <family val="2"/>
      </rPr>
      <t>%</t>
    </r>
    <r>
      <rPr>
        <sz val="8"/>
        <color theme="1"/>
        <rFont val="Arial"/>
        <family val="2"/>
      </rPr>
      <t xml:space="preserve"> &gt; 100,00% </t>
    </r>
  </si>
  <si>
    <r>
      <t xml:space="preserve">100,00% </t>
    </r>
    <r>
      <rPr>
        <sz val="8"/>
        <color theme="1"/>
        <rFont val="Calibri"/>
        <family val="2"/>
      </rPr>
      <t>≥</t>
    </r>
    <r>
      <rPr>
        <sz val="8"/>
        <color theme="1"/>
        <rFont val="Arial"/>
        <family val="2"/>
      </rPr>
      <t xml:space="preserve"> </t>
    </r>
    <r>
      <rPr>
        <sz val="9"/>
        <color rgb="FF7030A0"/>
        <rFont val="Arial"/>
        <family val="2"/>
      </rPr>
      <t>%</t>
    </r>
    <r>
      <rPr>
        <sz val="8"/>
        <color theme="1"/>
        <rFont val="Arial"/>
        <family val="2"/>
      </rPr>
      <t xml:space="preserve"> &gt; plausibility limit</t>
    </r>
  </si>
  <si>
    <r>
      <rPr>
        <sz val="9"/>
        <color rgb="FF7030A0"/>
        <rFont val="Arial"/>
        <family val="2"/>
      </rPr>
      <t>%</t>
    </r>
    <r>
      <rPr>
        <sz val="8"/>
        <rFont val="Arial"/>
        <family val="2"/>
      </rPr>
      <t xml:space="preserve"> &lt;</t>
    </r>
    <r>
      <rPr>
        <sz val="8"/>
        <color rgb="FFFF0000"/>
        <rFont val="Arial"/>
        <family val="2"/>
      </rPr>
      <t xml:space="preserve"> </t>
    </r>
    <r>
      <rPr>
        <sz val="8"/>
        <rFont val="Arial"/>
        <family val="2"/>
      </rPr>
      <t xml:space="preserve">0,00% </t>
    </r>
  </si>
  <si>
    <r>
      <rPr>
        <sz val="8"/>
        <color rgb="FF7030A0"/>
        <rFont val="Arial"/>
        <family val="2"/>
      </rPr>
      <t xml:space="preserve">Numerator </t>
    </r>
    <r>
      <rPr>
        <sz val="8"/>
        <rFont val="Arial"/>
        <family val="2"/>
      </rPr>
      <t>&lt; 0</t>
    </r>
  </si>
  <si>
    <r>
      <rPr>
        <sz val="9"/>
        <color rgb="FF7030A0"/>
        <rFont val="Arial"/>
        <family val="2"/>
      </rPr>
      <t>%</t>
    </r>
    <r>
      <rPr>
        <sz val="9"/>
        <color rgb="FFFF0000"/>
        <rFont val="Arial"/>
        <family val="2"/>
      </rPr>
      <t xml:space="preserve"> </t>
    </r>
    <r>
      <rPr>
        <sz val="9"/>
        <rFont val="Arial"/>
        <family val="2"/>
      </rPr>
      <t>≥ 0,00%</t>
    </r>
  </si>
  <si>
    <r>
      <rPr>
        <sz val="8"/>
        <color rgb="FF7030A0"/>
        <rFont val="Arial"/>
        <family val="2"/>
      </rPr>
      <t>Numerator</t>
    </r>
    <r>
      <rPr>
        <sz val="8"/>
        <color rgb="FFFF0000"/>
        <rFont val="Arial"/>
        <family val="2"/>
      </rPr>
      <t xml:space="preserve"> </t>
    </r>
    <r>
      <rPr>
        <sz val="8"/>
        <rFont val="Calibri"/>
        <family val="2"/>
      </rPr>
      <t>≥</t>
    </r>
    <r>
      <rPr>
        <sz val="8"/>
        <rFont val="Arial"/>
        <family val="2"/>
      </rPr>
      <t xml:space="preserve"> 0</t>
    </r>
  </si>
  <si>
    <r>
      <rPr>
        <sz val="9"/>
        <color rgb="FF7030A0"/>
        <rFont val="Arial"/>
        <family val="2"/>
      </rPr>
      <t>%</t>
    </r>
    <r>
      <rPr>
        <sz val="8"/>
        <rFont val="Arial"/>
        <family val="2"/>
      </rPr>
      <t xml:space="preserve"> ≤ plausibility limit </t>
    </r>
  </si>
  <si>
    <r>
      <t xml:space="preserve">Plausibility limit 1 ≤ </t>
    </r>
    <r>
      <rPr>
        <sz val="9"/>
        <color rgb="FF7030A0"/>
        <rFont val="Arial"/>
        <family val="2"/>
      </rPr>
      <t>%</t>
    </r>
    <r>
      <rPr>
        <sz val="8"/>
        <rFont val="Arial"/>
        <family val="2"/>
      </rPr>
      <t xml:space="preserve"> &lt; plausibility limit 2</t>
    </r>
  </si>
  <si>
    <r>
      <t xml:space="preserve">Plausibility limit 1 ≤ </t>
    </r>
    <r>
      <rPr>
        <sz val="9"/>
        <color rgb="FF7030A0"/>
        <rFont val="Arial"/>
        <family val="2"/>
      </rPr>
      <t>%</t>
    </r>
    <r>
      <rPr>
        <sz val="8"/>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</si>
  <si>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t>
    </r>
    <r>
      <rPr>
        <sz val="9"/>
        <color rgb="FF7030A0"/>
        <rFont val="Arial"/>
        <family val="2"/>
      </rPr>
      <t>%</t>
    </r>
    <r>
      <rPr>
        <sz val="8"/>
        <color theme="1"/>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</si>
  <si>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plausibility limit 2&lt; </t>
    </r>
    <r>
      <rPr>
        <sz val="9"/>
        <color rgb="FF7030A0"/>
        <rFont val="Arial"/>
        <family val="2"/>
      </rPr>
      <t>%</t>
    </r>
    <r>
      <rPr>
        <sz val="8"/>
        <color rgb="FFFF0000"/>
        <rFont val="Arial"/>
        <family val="2"/>
      </rPr>
      <t xml:space="preserve"> </t>
    </r>
    <r>
      <rPr>
        <sz val="8"/>
        <rFont val="Arial"/>
        <family val="2"/>
      </rPr>
      <t>≤ 1</t>
    </r>
    <r>
      <rPr>
        <sz val="8"/>
        <color theme="1"/>
        <rFont val="Arial"/>
        <family val="2"/>
      </rPr>
      <t>00,00%</t>
    </r>
  </si>
  <si>
    <r>
      <t xml:space="preserve">all right
(implausibile) 
</t>
    </r>
    <r>
      <rPr>
        <sz val="8"/>
        <color theme="0" tint="-0.499984740745262"/>
        <rFont val="Arial"/>
        <family val="2"/>
      </rPr>
      <t>(i.O. 
(Plausibilität unklar))</t>
    </r>
  </si>
  <si>
    <r>
      <t xml:space="preserve">plausibility limit &lt; </t>
    </r>
    <r>
      <rPr>
        <sz val="9"/>
        <color rgb="FF7030A0"/>
        <rFont val="Arial"/>
        <family val="2"/>
      </rPr>
      <t>%</t>
    </r>
    <r>
      <rPr>
        <sz val="8"/>
        <color rgb="FF7030A0"/>
        <rFont val="Arial"/>
        <family val="2"/>
      </rPr>
      <t xml:space="preserve"> </t>
    </r>
    <r>
      <rPr>
        <sz val="8"/>
        <rFont val="Malgun Gothic"/>
        <family val="2"/>
      </rPr>
      <t>≤</t>
    </r>
    <r>
      <rPr>
        <sz val="8"/>
        <color theme="1"/>
        <rFont val="Arial"/>
        <family val="2"/>
      </rPr>
      <t>100,00%</t>
    </r>
  </si>
  <si>
    <r>
      <rPr>
        <b/>
        <sz val="10"/>
        <rFont val="Arial"/>
        <family val="2"/>
      </rPr>
      <t>Center patients total 
(Row 15 + 22 - 24)</t>
    </r>
    <r>
      <rPr>
        <b/>
        <sz val="10"/>
        <color theme="0" tint="-0.499984740745262"/>
        <rFont val="Arial"/>
        <family val="2"/>
      </rPr>
      <t xml:space="preserve">
(Zentrumspatienten GESAMT 
(Zeile 15 + 22 - 24))</t>
    </r>
  </si>
  <si>
    <r>
      <rPr>
        <sz val="9"/>
        <rFont val="Arial"/>
        <family val="2"/>
      </rPr>
      <t>RCE due to Pca (Sum G40 + G47)     /G17 + G24/</t>
    </r>
    <r>
      <rPr>
        <sz val="9"/>
        <color theme="0" tint="-0.499984740745262"/>
        <rFont val="Arial"/>
        <family val="2"/>
      </rPr>
      <t xml:space="preserve">
(RZE aufgrund von Pca  (Summe aus G40 + G47))</t>
    </r>
  </si>
  <si>
    <r>
      <t xml:space="preserve">radical prostatectomies at primary cases with R1 and R2
</t>
    </r>
    <r>
      <rPr>
        <sz val="9"/>
        <color theme="0" tint="-0.499984740745262"/>
        <rFont val="Arial"/>
        <family val="2"/>
      </rPr>
      <t xml:space="preserve">(Operationen bei Primärfällen mit R1 und R2 bei pT2 c/pN0 oder Nx M0) </t>
    </r>
  </si>
  <si>
    <t>Datum Fragebogen 1 (E10) + 30 Monate ≤ yyyy-mm-dd ≤ Datum Fragebogen 1 (E10)  + 42 Monate</t>
  </si>
  <si>
    <r>
      <t>Date questionnaire 1 (E10) + 30 months ≤ yyyy-mm-dd ≤ Date questionnaire 1 (E10) + 42 months</t>
    </r>
    <r>
      <rPr>
        <sz val="8"/>
        <color theme="0" tint="-0.499984740745262"/>
        <rFont val="Arial"/>
        <family val="2"/>
      </rPr>
      <t xml:space="preserve">
(Datum Fragebogen 1 (E10) + 30 Monate </t>
    </r>
    <r>
      <rPr>
        <sz val="8"/>
        <color theme="0" tint="-0.499984740745262"/>
        <rFont val="Malgun Gothic"/>
        <family val="2"/>
        <charset val="129"/>
      </rPr>
      <t>≤</t>
    </r>
    <r>
      <rPr>
        <sz val="8"/>
        <color theme="0" tint="-0.499984740745262"/>
        <rFont val="Arial"/>
        <family val="2"/>
      </rPr>
      <t xml:space="preserve"> yyyy-mm-dd </t>
    </r>
    <r>
      <rPr>
        <sz val="8"/>
        <color theme="0" tint="-0.499984740745262"/>
        <rFont val="Malgun Gothic"/>
        <family val="2"/>
        <charset val="129"/>
      </rPr>
      <t>≤</t>
    </r>
    <r>
      <rPr>
        <sz val="8"/>
        <color theme="0" tint="-0.499984740745262"/>
        <rFont val="Arial"/>
        <family val="2"/>
      </rPr>
      <t xml:space="preserve"> Datum Fragebogen 1 (E10)  + 42 Monate)</t>
    </r>
  </si>
  <si>
    <r>
      <t xml:space="preserve">Within 2.5 - 3.5 years after the first questionnaire (based on months: 30 - 42 months)
</t>
    </r>
    <r>
      <rPr>
        <sz val="9"/>
        <color theme="0" tint="-0.499984740745262"/>
        <rFont val="Arial"/>
        <family val="2"/>
      </rPr>
      <t>(Innerhalb von 2,5 - 3,5 Jahren nach dem ersten Fragebogen (basierend auf Monaten: 30 - 42 Monate))</t>
    </r>
  </si>
  <si>
    <r>
      <t xml:space="preserve">radical prostatectomies of primary cases with pT2 c/pN0 or Nx M0
</t>
    </r>
    <r>
      <rPr>
        <sz val="9"/>
        <color theme="0" tint="-0.499984740745262"/>
        <rFont val="Arial"/>
        <family val="2"/>
      </rPr>
      <t>(Radikale Prostatektomien bei Primärfällen mit pT2 c/pN0 oder Nx M0)</t>
    </r>
  </si>
  <si>
    <r>
      <t xml:space="preserve">no lymphadenectomy
</t>
    </r>
    <r>
      <rPr>
        <sz val="9"/>
        <color theme="0" tint="-0.499984740745262"/>
        <rFont val="Arial"/>
        <family val="2"/>
      </rPr>
      <t>(keine Lymphadenektomie)</t>
    </r>
  </si>
  <si>
    <r>
      <t xml:space="preserve">Population
</t>
    </r>
    <r>
      <rPr>
        <sz val="10"/>
        <color theme="0" tint="-0.499984740745262"/>
        <rFont val="Arial"/>
        <family val="2"/>
      </rPr>
      <t>(Nenner)</t>
    </r>
  </si>
  <si>
    <t>pre = pre-therapeutic
post = postoperative</t>
  </si>
  <si>
    <t>The data item "pre-therapeutic Gleason score 1" is missing. Risk classification is not possible for this patient.</t>
  </si>
  <si>
    <t>The data item "pre-therapeutic Gleason score 2" is missing. Risk classification is not possible for this patient.</t>
  </si>
  <si>
    <r>
      <t xml:space="preserve">Population indicator 3a)
</t>
    </r>
    <r>
      <rPr>
        <sz val="9"/>
        <color theme="4" tint="-0.499984740745262"/>
        <rFont val="Arial"/>
        <family val="2"/>
      </rPr>
      <t>(Nenner Nr. 3a))</t>
    </r>
  </si>
  <si>
    <r>
      <t xml:space="preserve">Population indicator 2b)
</t>
    </r>
    <r>
      <rPr>
        <sz val="9"/>
        <color theme="4" tint="-0.499984740745262"/>
        <rFont val="Arial"/>
        <family val="2"/>
      </rPr>
      <t>(Nenner Nr. 2b))</t>
    </r>
  </si>
  <si>
    <r>
      <t xml:space="preserve">Population indicator 3b)
</t>
    </r>
    <r>
      <rPr>
        <sz val="9"/>
        <color theme="4" tint="-0.499984740745262"/>
        <rFont val="Arial"/>
        <family val="2"/>
      </rPr>
      <t>(Nenner Nr. 3b))</t>
    </r>
  </si>
  <si>
    <r>
      <t xml:space="preserve">Population indicator 4
</t>
    </r>
    <r>
      <rPr>
        <sz val="9"/>
        <color theme="4" tint="-0.499984740745262"/>
        <rFont val="Arial"/>
        <family val="2"/>
      </rPr>
      <t>(Nenner Nr. 4)</t>
    </r>
  </si>
  <si>
    <r>
      <t xml:space="preserve">Population indicator 5
</t>
    </r>
    <r>
      <rPr>
        <sz val="9"/>
        <color theme="4" tint="-0.499984740745262"/>
        <rFont val="Arial"/>
        <family val="2"/>
      </rPr>
      <t>(Nenner Nr. 5)</t>
    </r>
  </si>
  <si>
    <r>
      <t xml:space="preserve">Population indicator 6
</t>
    </r>
    <r>
      <rPr>
        <sz val="9"/>
        <color theme="4" tint="-0.499984740745262"/>
        <rFont val="Arial"/>
        <family val="2"/>
      </rPr>
      <t>(Nenner Nr. 6)</t>
    </r>
  </si>
  <si>
    <r>
      <t xml:space="preserve">Population indicator 8
</t>
    </r>
    <r>
      <rPr>
        <sz val="9"/>
        <color theme="4" tint="-0.499984740745262"/>
        <rFont val="Arial"/>
        <family val="2"/>
      </rPr>
      <t>(Nenner Nr. 8)</t>
    </r>
  </si>
  <si>
    <r>
      <t xml:space="preserve">Population indicator 10
</t>
    </r>
    <r>
      <rPr>
        <sz val="9"/>
        <color theme="4" tint="-0.499984740745262"/>
        <rFont val="Arial"/>
        <family val="2"/>
      </rPr>
      <t>(Nenner Nr. 10)</t>
    </r>
  </si>
  <si>
    <r>
      <t xml:space="preserve">Population indicator 11
</t>
    </r>
    <r>
      <rPr>
        <sz val="9"/>
        <color theme="4" tint="-0.499984740745262"/>
        <rFont val="Arial"/>
        <family val="2"/>
      </rPr>
      <t>(Nenner Nr. 11)</t>
    </r>
  </si>
  <si>
    <r>
      <t xml:space="preserve">Population indicator 14
</t>
    </r>
    <r>
      <rPr>
        <sz val="9"/>
        <color theme="4" tint="-0.499984740745262"/>
        <rFont val="Arial"/>
        <family val="2"/>
      </rPr>
      <t>(Nenner Nr. 14)</t>
    </r>
  </si>
  <si>
    <r>
      <t xml:space="preserve">Population indicator 15
</t>
    </r>
    <r>
      <rPr>
        <sz val="9"/>
        <color theme="4" tint="-0.499984740745262"/>
        <rFont val="Arial"/>
        <family val="2"/>
      </rPr>
      <t>(Nenner Nr. 15)</t>
    </r>
  </si>
  <si>
    <r>
      <t xml:space="preserve">Population indicator 16
</t>
    </r>
    <r>
      <rPr>
        <sz val="9"/>
        <color theme="4" tint="-0.499984740745262"/>
        <rFont val="Arial"/>
        <family val="2"/>
      </rPr>
      <t>(Nenner Nr. 16)</t>
    </r>
  </si>
  <si>
    <r>
      <t xml:space="preserve">Population indicator 18
</t>
    </r>
    <r>
      <rPr>
        <sz val="9"/>
        <color theme="4" tint="-0.499984740745262"/>
        <rFont val="Arial"/>
        <family val="2"/>
      </rPr>
      <t>(Nenner Nr. 18)</t>
    </r>
  </si>
  <si>
    <r>
      <t xml:space="preserve">Population indicator 21
</t>
    </r>
    <r>
      <rPr>
        <sz val="9"/>
        <color theme="4" tint="-0.499984740745262"/>
        <rFont val="Arial"/>
        <family val="2"/>
      </rPr>
      <t>(Nenner Nr. 21)</t>
    </r>
  </si>
  <si>
    <r>
      <t xml:space="preserve">Population:
</t>
    </r>
    <r>
      <rPr>
        <b/>
        <sz val="10"/>
        <color theme="0" tint="-0.499984740745262"/>
        <rFont val="Arial"/>
        <family val="2"/>
      </rPr>
      <t>(Nenner)</t>
    </r>
  </si>
  <si>
    <r>
      <t xml:space="preserve">advanced Pca
</t>
    </r>
    <r>
      <rPr>
        <sz val="8"/>
        <color theme="0" tint="-0.499984740745262"/>
        <rFont val="Arial"/>
        <family val="2"/>
      </rPr>
      <t>(fortgeschrittenes Pca)</t>
    </r>
  </si>
  <si>
    <r>
      <rPr>
        <sz val="11"/>
        <color indexed="8"/>
        <rFont val="Arial"/>
        <family val="2"/>
      </rPr>
      <t xml:space="preserve">OncoBox Prostate </t>
    </r>
    <r>
      <rPr>
        <b/>
        <sz val="11"/>
        <color indexed="8"/>
        <rFont val="Arial"/>
        <family val="2"/>
      </rPr>
      <t xml:space="preserve">
Indicator 7 Social service counselling
</t>
    </r>
    <r>
      <rPr>
        <b/>
        <sz val="11"/>
        <color theme="0" tint="-0.499984740745262"/>
        <rFont val="Arial"/>
        <family val="2"/>
      </rPr>
      <t>(Kennzahl Nr. 7 Beratung Sozialdienst)</t>
    </r>
  </si>
  <si>
    <r>
      <rPr>
        <sz val="11"/>
        <color indexed="8"/>
        <rFont val="Arial"/>
        <family val="2"/>
      </rPr>
      <t xml:space="preserve">OncoBox Prostate </t>
    </r>
    <r>
      <rPr>
        <b/>
        <sz val="11"/>
        <color indexed="8"/>
        <rFont val="Arial"/>
        <family val="2"/>
      </rPr>
      <t xml:space="preserve">
Indicator 6 Psycho-oncologic care
</t>
    </r>
    <r>
      <rPr>
        <b/>
        <sz val="11"/>
        <color theme="0" tint="-0.499984740745262"/>
        <rFont val="Arial"/>
        <family val="2"/>
      </rPr>
      <t>(Kennzahl Nr. 6 Psychoonkologische Betreuung)</t>
    </r>
  </si>
  <si>
    <r>
      <t xml:space="preserve">3. Target not satisfied
</t>
    </r>
    <r>
      <rPr>
        <sz val="10"/>
        <color theme="0" tint="-0.499984740745262"/>
        <rFont val="Arial"/>
        <family val="2"/>
      </rPr>
      <t>(3. Sollvorgabe nicht erfüllt)</t>
    </r>
  </si>
  <si>
    <r>
      <t xml:space="preserve">0,00% ≤ </t>
    </r>
    <r>
      <rPr>
        <sz val="8"/>
        <color rgb="FF7030A0"/>
        <rFont val="Arial"/>
        <family val="2"/>
      </rPr>
      <t>%</t>
    </r>
    <r>
      <rPr>
        <sz val="8"/>
        <color theme="1"/>
        <rFont val="Arial"/>
        <family val="2"/>
      </rPr>
      <t xml:space="preserve"> &lt; Target</t>
    </r>
  </si>
  <si>
    <r>
      <t xml:space="preserve"> 0,00% ≤ </t>
    </r>
    <r>
      <rPr>
        <sz val="8"/>
        <color rgb="FF7030A0"/>
        <rFont val="Arial"/>
        <family val="2"/>
      </rPr>
      <t>%</t>
    </r>
    <r>
      <rPr>
        <sz val="8"/>
        <color theme="1"/>
        <rFont val="Arial"/>
        <family val="2"/>
      </rPr>
      <t xml:space="preserve"> &lt; Target</t>
    </r>
  </si>
  <si>
    <r>
      <t xml:space="preserve">100,00% ≥ </t>
    </r>
    <r>
      <rPr>
        <sz val="8"/>
        <color rgb="FF7030A0"/>
        <rFont val="Arial"/>
        <family val="2"/>
      </rPr>
      <t>%</t>
    </r>
    <r>
      <rPr>
        <sz val="8"/>
        <color theme="1"/>
        <rFont val="Arial"/>
        <family val="2"/>
      </rPr>
      <t xml:space="preserve"> &gt; Target</t>
    </r>
  </si>
  <si>
    <r>
      <t xml:space="preserve">Plausibility limit ≥ </t>
    </r>
    <r>
      <rPr>
        <sz val="8"/>
        <color rgb="FF7030A0"/>
        <rFont val="Arial"/>
        <family val="2"/>
      </rPr>
      <t>%</t>
    </r>
    <r>
      <rPr>
        <sz val="8"/>
        <color theme="1"/>
        <rFont val="Arial"/>
        <family val="2"/>
      </rPr>
      <t xml:space="preserve"> ≥ Target</t>
    </r>
  </si>
  <si>
    <r>
      <t xml:space="preserve">100,00% ≥ </t>
    </r>
    <r>
      <rPr>
        <sz val="8"/>
        <color rgb="FF7030A0"/>
        <rFont val="Arial"/>
        <family val="2"/>
      </rPr>
      <t>%</t>
    </r>
    <r>
      <rPr>
        <sz val="8"/>
        <color theme="1"/>
        <rFont val="Arial"/>
        <family val="2"/>
      </rPr>
      <t xml:space="preserve"> ≥ Target</t>
    </r>
  </si>
  <si>
    <r>
      <t xml:space="preserve">0,00% ≤ </t>
    </r>
    <r>
      <rPr>
        <sz val="8"/>
        <color rgb="FF7030A0"/>
        <rFont val="Arial"/>
        <family val="2"/>
      </rPr>
      <t>%</t>
    </r>
    <r>
      <rPr>
        <sz val="8"/>
        <color theme="1"/>
        <rFont val="Arial"/>
        <family val="2"/>
      </rPr>
      <t xml:space="preserve"> ≤ Target</t>
    </r>
  </si>
  <si>
    <r>
      <rPr>
        <sz val="8"/>
        <color rgb="FF7030A0"/>
        <rFont val="Arial"/>
        <family val="2"/>
      </rPr>
      <t>Numerator</t>
    </r>
    <r>
      <rPr>
        <sz val="8"/>
        <color theme="1"/>
        <rFont val="Arial"/>
        <family val="2"/>
      </rPr>
      <t xml:space="preserve"> &lt; Target</t>
    </r>
  </si>
  <si>
    <r>
      <rPr>
        <sz val="8"/>
        <color rgb="FF7030A0"/>
        <rFont val="Arial"/>
        <family val="2"/>
      </rPr>
      <t xml:space="preserve">Numerator </t>
    </r>
    <r>
      <rPr>
        <sz val="8"/>
        <color theme="1"/>
        <rFont val="Arial"/>
        <family val="2"/>
      </rPr>
      <t>≥ Target</t>
    </r>
  </si>
  <si>
    <r>
      <t xml:space="preserve">F) Plausibility limits with &gt;
</t>
    </r>
    <r>
      <rPr>
        <sz val="9"/>
        <color theme="0" tint="-0.499984740745262"/>
        <rFont val="Arial"/>
        <family val="2"/>
      </rPr>
      <t>(F) Plausibilitätsgrenze mit &gt;)</t>
    </r>
  </si>
  <si>
    <r>
      <t xml:space="preserve">C) Only Target with ≤
</t>
    </r>
    <r>
      <rPr>
        <sz val="9"/>
        <color theme="0" tint="-0.499984740745262"/>
        <rFont val="Arial"/>
        <family val="2"/>
      </rPr>
      <t>(C) Nur Sollvorgabe mit ≤)</t>
    </r>
  </si>
  <si>
    <r>
      <t xml:space="preserve">A) Target with ≥ and plausibility limit with &gt;
</t>
    </r>
    <r>
      <rPr>
        <sz val="9"/>
        <color theme="0" tint="-0.499984740745262"/>
        <rFont val="Arial"/>
        <family val="2"/>
      </rPr>
      <t>(A) Sollvorgabe mit ≥ und Plausibilitätsgrenze mit &gt;)</t>
    </r>
  </si>
  <si>
    <r>
      <t xml:space="preserve">B) Only Target with ≥
</t>
    </r>
    <r>
      <rPr>
        <sz val="9"/>
        <color theme="0" tint="-0.499984740745262"/>
        <rFont val="Arial"/>
        <family val="2"/>
      </rPr>
      <t>(B) Nur Sollvorgabe mit  ≥)</t>
    </r>
  </si>
  <si>
    <r>
      <t xml:space="preserve">Target not satisfied
</t>
    </r>
    <r>
      <rPr>
        <sz val="8"/>
        <color theme="0" tint="-0.499984740745262"/>
        <rFont val="Arial"/>
        <family val="2"/>
      </rPr>
      <t>(Sollvorgabe nicht erfüllt)</t>
    </r>
  </si>
  <si>
    <r>
      <t xml:space="preserve">locally confined - high risk 
</t>
    </r>
    <r>
      <rPr>
        <b/>
        <sz val="11"/>
        <color theme="0" tint="-0.499984740745262"/>
        <rFont val="Arial"/>
        <family val="2"/>
      </rPr>
      <t>(lokal begrenzt - hohes Risiko)</t>
    </r>
  </si>
  <si>
    <r>
      <t xml:space="preserve">locally confined - medium risk 
</t>
    </r>
    <r>
      <rPr>
        <b/>
        <sz val="11"/>
        <color theme="0" tint="-0.499984740745262"/>
        <rFont val="Arial"/>
        <family val="2"/>
      </rPr>
      <t>(lokal begrenzt - mittleres Risiko)</t>
    </r>
  </si>
  <si>
    <r>
      <t xml:space="preserve">locally confined - low risk 
</t>
    </r>
    <r>
      <rPr>
        <b/>
        <sz val="11"/>
        <color theme="0" tint="-0.499984740745262"/>
        <rFont val="Arial"/>
        <family val="2"/>
      </rPr>
      <t>(lokal begrenzt - niedriges Risiko)</t>
    </r>
  </si>
  <si>
    <r>
      <t xml:space="preserve">locally confined
(T1/2-N0-M0)
</t>
    </r>
    <r>
      <rPr>
        <sz val="9"/>
        <color theme="0" tint="-0.499984740745262"/>
        <rFont val="Arial"/>
        <family val="2"/>
      </rPr>
      <t>(lokal begrenzt (T1/2-N0-M0))</t>
    </r>
  </si>
  <si>
    <r>
      <t xml:space="preserve">locally confined Pca
</t>
    </r>
    <r>
      <rPr>
        <sz val="9"/>
        <color theme="0" tint="-0.499984740745262"/>
        <rFont val="Arial"/>
        <family val="2"/>
      </rPr>
      <t>(lokal begrenztes Pca)</t>
    </r>
  </si>
  <si>
    <r>
      <t xml:space="preserve">presentation at pre-therapeutic conference via urology
</t>
    </r>
    <r>
      <rPr>
        <sz val="9"/>
        <color theme="0" tint="-0.499984740745262"/>
        <rFont val="Arial"/>
        <family val="2"/>
      </rPr>
      <t>(prätherapeutisch vorgestellt durch Urologie)</t>
    </r>
  </si>
  <si>
    <r>
      <t xml:space="preserve">Population indicator 2a)
</t>
    </r>
    <r>
      <rPr>
        <sz val="9"/>
        <color theme="4" tint="-0.499984740745262"/>
        <rFont val="Arial"/>
        <family val="2"/>
      </rPr>
      <t>(Nenner Nr. 2a))</t>
    </r>
  </si>
  <si>
    <r>
      <t xml:space="preserve">presentation at pre-therapeutic conference via radiology
</t>
    </r>
    <r>
      <rPr>
        <sz val="9"/>
        <color theme="0" tint="-0.499984740745262"/>
        <rFont val="Arial"/>
        <family val="2"/>
      </rPr>
      <t>(prätherapeutisch vorgestellt durch Strahlentherapie)</t>
    </r>
  </si>
  <si>
    <r>
      <t xml:space="preserve">low/medium risk
</t>
    </r>
    <r>
      <rPr>
        <sz val="8"/>
        <color theme="0" tint="-0.499984740745262"/>
        <rFont val="Arial"/>
        <family val="2"/>
      </rPr>
      <t>(niedriges/mittleres Risiko)</t>
    </r>
  </si>
  <si>
    <r>
      <t xml:space="preserve">psycho-oncologic care (length of consultation ≥ 30 min)
</t>
    </r>
    <r>
      <rPr>
        <sz val="9"/>
        <color theme="0" tint="-0.499984740745262"/>
        <rFont val="Arial"/>
        <family val="2"/>
      </rPr>
      <t>(Psychoonkologische Betreuung (Gesprächsdauer &gt; 25min))</t>
    </r>
  </si>
  <si>
    <r>
      <t xml:space="preserve">no psycho-oncologic care
</t>
    </r>
    <r>
      <rPr>
        <sz val="9"/>
        <color theme="0" tint="-0.499984740745262"/>
        <rFont val="Arial"/>
        <family val="2"/>
      </rPr>
      <t>(keine Betreuung)</t>
    </r>
  </si>
  <si>
    <r>
      <t xml:space="preserve"> included in a study subject to an ethics vote
</t>
    </r>
    <r>
      <rPr>
        <sz val="8"/>
        <color theme="0" tint="-0.499984740745262"/>
        <rFont val="Arial"/>
        <family val="2"/>
      </rPr>
      <t>(Eingeschlossen in eine Studie mit Ethikvotum)</t>
    </r>
  </si>
  <si>
    <r>
      <t xml:space="preserve">Number of primary cases (post-therapeutic free of tumour)
</t>
    </r>
    <r>
      <rPr>
        <sz val="9"/>
        <color theme="0" tint="-0.499984740745262"/>
        <rFont val="Arial"/>
        <family val="2"/>
      </rPr>
      <t>(Anzahl Primärfälle
(posttherapeutisch tumorfrei))</t>
    </r>
  </si>
  <si>
    <r>
      <t xml:space="preserve">post-therapeutic free of tumour
</t>
    </r>
    <r>
      <rPr>
        <b/>
        <sz val="10"/>
        <color theme="0" tint="-0.499984740745262"/>
        <rFont val="Arial"/>
        <family val="2"/>
      </rPr>
      <t>(Posttherapeutisch tumorfrei)</t>
    </r>
  </si>
  <si>
    <r>
      <t xml:space="preserve">Row 9, 10, 11 and 12 are the same as row 13 but a different year:
</t>
    </r>
    <r>
      <rPr>
        <b/>
        <sz val="10"/>
        <color theme="0" tint="-0.499984740745262"/>
        <rFont val="Arial"/>
        <family val="2"/>
      </rPr>
      <t>(Zeile 9, 10, 11 und 12 werden wie Zeile 13 berechnet:)</t>
    </r>
  </si>
  <si>
    <r>
      <t xml:space="preserve">IV and IF-Cases post-therapeutic free of tumour:
</t>
    </r>
    <r>
      <rPr>
        <b/>
        <sz val="9"/>
        <color theme="0" tint="-0.499984740745262"/>
        <rFont val="Arial"/>
        <family val="2"/>
      </rPr>
      <t>(IV und IF-Fälle posttherapeutisch tumorfrei:)</t>
    </r>
  </si>
  <si>
    <r>
      <t xml:space="preserve">Population: D12
</t>
    </r>
    <r>
      <rPr>
        <b/>
        <sz val="9"/>
        <color theme="0" tint="-0.499984740745262"/>
        <rFont val="Arial"/>
        <family val="2"/>
      </rPr>
      <t>(Nenner: D12)</t>
    </r>
  </si>
  <si>
    <r>
      <t xml:space="preserve">Population: D20
</t>
    </r>
    <r>
      <rPr>
        <b/>
        <sz val="9"/>
        <color theme="0" tint="-0.499984740745262"/>
        <rFont val="Arial"/>
        <family val="2"/>
      </rPr>
      <t>(Nenner: D20)</t>
    </r>
  </si>
  <si>
    <r>
      <t xml:space="preserve">Population: D26
</t>
    </r>
    <r>
      <rPr>
        <b/>
        <sz val="9"/>
        <color theme="0" tint="-0.499984740745262"/>
        <rFont val="Arial"/>
        <family val="2"/>
      </rPr>
      <t>(Nenner: D26)</t>
    </r>
  </si>
  <si>
    <r>
      <t xml:space="preserve">Population: F13
</t>
    </r>
    <r>
      <rPr>
        <b/>
        <sz val="9"/>
        <color theme="0" tint="-0.499984740745262"/>
        <rFont val="Arial"/>
        <family val="2"/>
      </rPr>
      <t>(Nenner: F13)</t>
    </r>
  </si>
  <si>
    <r>
      <t xml:space="preserve">Population: D13
</t>
    </r>
    <r>
      <rPr>
        <b/>
        <sz val="9"/>
        <color theme="0" tint="-0.499984740745262"/>
        <rFont val="Arial"/>
        <family val="2"/>
      </rPr>
      <t>(Nenner: D13)</t>
    </r>
  </si>
  <si>
    <r>
      <t xml:space="preserve">Population: F21
</t>
    </r>
    <r>
      <rPr>
        <b/>
        <sz val="9"/>
        <color theme="0" tint="-0.499984740745262"/>
        <rFont val="Arial"/>
        <family val="2"/>
      </rPr>
      <t>(Nenner: F21)</t>
    </r>
  </si>
  <si>
    <r>
      <t xml:space="preserve">Population: D21
</t>
    </r>
    <r>
      <rPr>
        <b/>
        <sz val="9"/>
        <color theme="0" tint="-0.499984740745262"/>
        <rFont val="Arial"/>
        <family val="2"/>
      </rPr>
      <t>(Nenner: D21)</t>
    </r>
  </si>
  <si>
    <r>
      <t xml:space="preserve">Population: D27
</t>
    </r>
    <r>
      <rPr>
        <b/>
        <sz val="9"/>
        <color theme="0" tint="-0.499984740745262"/>
        <rFont val="Arial"/>
        <family val="2"/>
      </rPr>
      <t>(Nenner: D27)</t>
    </r>
  </si>
  <si>
    <r>
      <t xml:space="preserve">Distribution of primary cases with locally confined prostate carcinoma - low risk
</t>
    </r>
    <r>
      <rPr>
        <sz val="11"/>
        <color theme="0" tint="-0.499984740745262"/>
        <rFont val="Arial"/>
        <family val="2"/>
      </rPr>
      <t>Aufteilung Primärfälle mit lokal begrenztem Prostatakarzinom - niedriges Risiko</t>
    </r>
  </si>
  <si>
    <r>
      <t xml:space="preserve">Distribution of primary cases with locally confined prostate carcinoma - medium risk
</t>
    </r>
    <r>
      <rPr>
        <sz val="11"/>
        <color theme="0" tint="-0.499984740745262"/>
        <rFont val="Arial"/>
        <family val="2"/>
      </rPr>
      <t>Aufteilung Primärfälle mit lokal begrenztem Prostatakarzinom - mittleres Risiko</t>
    </r>
  </si>
  <si>
    <r>
      <t xml:space="preserve">Distribution of primary cases with locally confined prostate carcinoma - high risk
</t>
    </r>
    <r>
      <rPr>
        <sz val="11"/>
        <color theme="0" tint="-0.499984740745262"/>
        <rFont val="Arial"/>
        <family val="2"/>
      </rPr>
      <t>Aufteilung Primärfälle mit lokal begrenztem Prostatakarzinom - hohes Risiko</t>
    </r>
  </si>
  <si>
    <r>
      <t xml:space="preserve">postoperative complications following radical prostatectomy
</t>
    </r>
    <r>
      <rPr>
        <sz val="11"/>
        <color theme="0" tint="-0.499984740745262"/>
        <rFont val="Arial"/>
        <family val="2"/>
      </rPr>
      <t>Postoperative Komplikationen nach Radikaler Prostatektomie (Vorkennzahlenjahr)</t>
    </r>
  </si>
  <si>
    <r>
      <t xml:space="preserve">Datafields
</t>
    </r>
    <r>
      <rPr>
        <b/>
        <sz val="10"/>
        <color theme="0" tint="-0.499984740745262"/>
        <rFont val="Arial"/>
        <family val="2"/>
      </rPr>
      <t>(Datenfeld)</t>
    </r>
  </si>
  <si>
    <r>
      <t xml:space="preserve">Categories
</t>
    </r>
    <r>
      <rPr>
        <b/>
        <sz val="10"/>
        <color theme="0" tint="-0.499984740745262"/>
        <rFont val="Arial"/>
        <family val="2"/>
      </rPr>
      <t>(Kategorie)</t>
    </r>
  </si>
  <si>
    <r>
      <t xml:space="preserve">Values
</t>
    </r>
    <r>
      <rPr>
        <b/>
        <sz val="10"/>
        <color theme="0" tint="-0.499984740745262"/>
        <rFont val="Arial"/>
        <family val="2"/>
      </rPr>
      <t>(Benötigte Ausprägungen)</t>
    </r>
  </si>
  <si>
    <r>
      <t xml:space="preserve">Possible values
</t>
    </r>
    <r>
      <rPr>
        <b/>
        <sz val="10"/>
        <color theme="0" tint="-0.499984740745262"/>
        <rFont val="Arial"/>
        <family val="2"/>
      </rPr>
      <t>(Mögliche Ausprägungen)</t>
    </r>
  </si>
  <si>
    <r>
      <t xml:space="preserve">Label/Key
</t>
    </r>
    <r>
      <rPr>
        <b/>
        <sz val="10"/>
        <color theme="0" tint="-0.499984740745262"/>
        <rFont val="Arial"/>
        <family val="2"/>
      </rPr>
      <t>(Label)</t>
    </r>
  </si>
  <si>
    <r>
      <t xml:space="preserve">Error message (german)
</t>
    </r>
    <r>
      <rPr>
        <b/>
        <sz val="10"/>
        <color theme="0" tint="-0.499984740745262"/>
        <rFont val="Arial"/>
        <family val="2"/>
      </rPr>
      <t>(Meldung (deutsch))</t>
    </r>
  </si>
  <si>
    <r>
      <t xml:space="preserve">Error message (english)
</t>
    </r>
    <r>
      <rPr>
        <b/>
        <sz val="10"/>
        <color theme="0" tint="-0.499984740745262"/>
        <rFont val="Arial"/>
        <family val="2"/>
      </rPr>
      <t>(Meldung (englisch))</t>
    </r>
  </si>
  <si>
    <r>
      <t xml:space="preserve">Valid for
</t>
    </r>
    <r>
      <rPr>
        <b/>
        <sz val="10"/>
        <color theme="0" tint="-0.499984740745262"/>
        <rFont val="Arial"/>
        <family val="2"/>
      </rPr>
      <t>(Gültig für)</t>
    </r>
  </si>
  <si>
    <r>
      <t xml:space="preserve">Calculation
</t>
    </r>
    <r>
      <rPr>
        <sz val="9"/>
        <color theme="0" tint="-0.499984740745262"/>
        <rFont val="Arial"/>
        <family val="2"/>
      </rPr>
      <t>(Berechnung)</t>
    </r>
  </si>
  <si>
    <t>2015-mm-dd</t>
  </si>
  <si>
    <t>Invalid value</t>
  </si>
  <si>
    <r>
      <rPr>
        <sz val="11"/>
        <color indexed="8"/>
        <rFont val="Arial"/>
        <family val="2"/>
      </rPr>
      <t>OncoBox Prostate</t>
    </r>
    <r>
      <rPr>
        <b/>
        <sz val="11"/>
        <color indexed="8"/>
        <rFont val="Arial"/>
        <family val="2"/>
      </rPr>
      <t xml:space="preserve">
Datafields 
</t>
    </r>
    <r>
      <rPr>
        <b/>
        <sz val="11"/>
        <color theme="0" tint="-0.499984740745262"/>
        <rFont val="Arial"/>
        <family val="2"/>
      </rPr>
      <t>(Datenfelder)</t>
    </r>
  </si>
  <si>
    <r>
      <rPr>
        <sz val="11"/>
        <color theme="1"/>
        <rFont val="Arial"/>
        <family val="2"/>
      </rPr>
      <t xml:space="preserve">OncoBox Prostata / </t>
    </r>
    <r>
      <rPr>
        <sz val="11"/>
        <color theme="0" tint="-0.499984740745262"/>
        <rFont val="Arial"/>
        <family val="2"/>
      </rPr>
      <t>OncoBox Prostate</t>
    </r>
    <r>
      <rPr>
        <b/>
        <sz val="11"/>
        <color theme="1"/>
        <rFont val="Arial"/>
        <family val="2"/>
      </rPr>
      <t xml:space="preserve">
Content 
</t>
    </r>
    <r>
      <rPr>
        <b/>
        <sz val="11"/>
        <color theme="0" tint="-0.499984740745262"/>
        <rFont val="Arial"/>
        <family val="2"/>
      </rPr>
      <t>(Inhaltsverzeichnis)</t>
    </r>
  </si>
  <si>
    <r>
      <t xml:space="preserve">2. Categorization of primary cases
</t>
    </r>
    <r>
      <rPr>
        <b/>
        <sz val="10"/>
        <color theme="0" tint="-0.499984740745262"/>
        <rFont val="Arial"/>
        <family val="2"/>
      </rPr>
      <t>(2. Kategorisierung der Primärfälle)</t>
    </r>
  </si>
  <si>
    <r>
      <t xml:space="preserve">Category
</t>
    </r>
    <r>
      <rPr>
        <b/>
        <sz val="10"/>
        <color theme="0" tint="-0.499984740745262"/>
        <rFont val="Arial"/>
        <family val="2"/>
      </rPr>
      <t>(Kategorie)</t>
    </r>
  </si>
  <si>
    <r>
      <rPr>
        <b/>
        <sz val="9"/>
        <color theme="1"/>
        <rFont val="Arial"/>
        <family val="2"/>
      </rPr>
      <t>C:</t>
    </r>
    <r>
      <rPr>
        <sz val="9"/>
        <color theme="1"/>
        <rFont val="Arial"/>
        <family val="2"/>
      </rPr>
      <t xml:space="preserve"> </t>
    </r>
    <r>
      <rPr>
        <sz val="8"/>
        <color theme="1"/>
        <rFont val="Arial"/>
        <family val="2"/>
      </rPr>
      <t>Case is deceased without prior relaps/recurrence</t>
    </r>
    <r>
      <rPr>
        <sz val="9"/>
        <color theme="1"/>
        <rFont val="Arial"/>
        <family val="2"/>
      </rPr>
      <t xml:space="preserve">
</t>
    </r>
    <r>
      <rPr>
        <sz val="9"/>
        <color theme="8" tint="-0.499984740745262"/>
        <rFont val="Arial"/>
        <family val="2"/>
      </rPr>
      <t>(</t>
    </r>
    <r>
      <rPr>
        <sz val="8"/>
        <color theme="8" tint="-0.499984740745262"/>
        <rFont val="Arial"/>
        <family val="2"/>
      </rPr>
      <t>Fall verstorben ohne vorangegangenes Wiedererkrankungsereignis)</t>
    </r>
  </si>
  <si>
    <t>dd.mm.jjjj</t>
  </si>
  <si>
    <t>TX - T4d, NX - N3c, Mx - M1</t>
  </si>
  <si>
    <r>
      <t xml:space="preserve">Fall
Postoperative Histologie 
</t>
    </r>
    <r>
      <rPr>
        <b/>
        <sz val="8"/>
        <rFont val="Arial"/>
        <family val="2"/>
      </rPr>
      <t>pathologisches TNM - pT</t>
    </r>
    <r>
      <rPr>
        <sz val="8"/>
        <rFont val="Arial"/>
        <family val="2"/>
      </rPr>
      <t xml:space="preserve"> 
------------
Fall
Postoperative Histologie 
</t>
    </r>
    <r>
      <rPr>
        <b/>
        <sz val="8"/>
        <rFont val="Arial"/>
        <family val="2"/>
      </rPr>
      <t xml:space="preserve">pathologisches TNM - pN
--------
</t>
    </r>
    <r>
      <rPr>
        <sz val="8"/>
        <rFont val="Arial"/>
        <family val="2"/>
      </rPr>
      <t xml:space="preserve">Fall
Postoperative Histologie </t>
    </r>
    <r>
      <rPr>
        <b/>
        <sz val="8"/>
        <rFont val="Arial"/>
        <family val="2"/>
      </rPr>
      <t xml:space="preserve">
pathologisches TNM - pM</t>
    </r>
  </si>
  <si>
    <t>RX | R0 | R1 | R2</t>
  </si>
  <si>
    <t>RX = RX
R0 = R0
R1 = R1
R2 = R2</t>
  </si>
  <si>
    <r>
      <t xml:space="preserve">Fall
Fallinformationen
</t>
    </r>
    <r>
      <rPr>
        <b/>
        <sz val="8"/>
        <rFont val="Arial"/>
        <family val="2"/>
      </rPr>
      <t>Fall-ID; Fallnummer</t>
    </r>
  </si>
  <si>
    <t>Todesdatum
(date of death)</t>
  </si>
  <si>
    <r>
      <t xml:space="preserve">all possible values
</t>
    </r>
    <r>
      <rPr>
        <b/>
        <sz val="10"/>
        <color theme="0" tint="-0.499984740745262"/>
        <rFont val="Arial"/>
        <family val="2"/>
      </rPr>
      <t>(Mögliche Ausprägungen)</t>
    </r>
  </si>
  <si>
    <r>
      <t xml:space="preserve">basic information
</t>
    </r>
    <r>
      <rPr>
        <b/>
        <sz val="10"/>
        <color theme="0" tint="-0.499984740745262"/>
        <rFont val="Arial"/>
        <family val="2"/>
      </rPr>
      <t>(Stammdaten)</t>
    </r>
  </si>
  <si>
    <r>
      <t xml:space="preserve">data field
</t>
    </r>
    <r>
      <rPr>
        <b/>
        <sz val="10"/>
        <color theme="0" tint="-0.499984740745262"/>
        <rFont val="Arial"/>
        <family val="2"/>
      </rPr>
      <t>(Feld)</t>
    </r>
  </si>
  <si>
    <r>
      <t xml:space="preserve">values
</t>
    </r>
    <r>
      <rPr>
        <b/>
        <sz val="10"/>
        <color theme="0" tint="-0.499984740745262"/>
        <rFont val="Arial"/>
        <family val="2"/>
      </rPr>
      <t>(Ausprägungen)</t>
    </r>
  </si>
  <si>
    <r>
      <t xml:space="preserve">date of diagnosis
</t>
    </r>
    <r>
      <rPr>
        <sz val="10"/>
        <color theme="0" tint="-0.499984740745262"/>
        <rFont val="Arial"/>
        <family val="2"/>
      </rPr>
      <t>(Datum Diaganose)</t>
    </r>
  </si>
  <si>
    <r>
      <t xml:space="preserve">case category
</t>
    </r>
    <r>
      <rPr>
        <sz val="10"/>
        <color theme="0" tint="-0.499984740745262"/>
        <rFont val="Arial"/>
        <family val="2"/>
      </rPr>
      <t>(Fallart)</t>
    </r>
  </si>
  <si>
    <r>
      <t xml:space="preserve">case ID
</t>
    </r>
    <r>
      <rPr>
        <sz val="10"/>
        <color theme="0" tint="-0.499984740745262"/>
        <rFont val="Arial"/>
        <family val="2"/>
      </rPr>
      <t>(Fallnummer)</t>
    </r>
  </si>
  <si>
    <r>
      <t xml:space="preserve">patient ID
</t>
    </r>
    <r>
      <rPr>
        <sz val="10"/>
        <color theme="0" tint="-0.499984740745262"/>
        <rFont val="Arial"/>
        <family val="2"/>
      </rPr>
      <t>(Patienten ID)</t>
    </r>
  </si>
  <si>
    <r>
      <t>no restrictions</t>
    </r>
    <r>
      <rPr>
        <sz val="10"/>
        <color theme="0" tint="-0.499984740745262"/>
        <rFont val="Arial"/>
        <family val="2"/>
      </rPr>
      <t xml:space="preserve"> (keine Einschränkungen)</t>
    </r>
  </si>
  <si>
    <r>
      <t xml:space="preserve">no restrictions </t>
    </r>
    <r>
      <rPr>
        <sz val="10"/>
        <color theme="0" tint="-0.499984740745262"/>
        <rFont val="Arial"/>
        <family val="2"/>
      </rPr>
      <t>(keine Einschränkungen)</t>
    </r>
  </si>
  <si>
    <r>
      <t xml:space="preserve">yes </t>
    </r>
    <r>
      <rPr>
        <sz val="10"/>
        <color theme="0" tint="-0.499984740745262"/>
        <rFont val="Arial"/>
        <family val="2"/>
      </rPr>
      <t>(Ja)</t>
    </r>
    <r>
      <rPr>
        <sz val="10"/>
        <rFont val="Arial"/>
        <family val="2"/>
      </rPr>
      <t xml:space="preserve"> | no </t>
    </r>
    <r>
      <rPr>
        <sz val="10"/>
        <color theme="0" tint="-0.499984740745262"/>
        <rFont val="Arial"/>
        <family val="2"/>
      </rPr>
      <t>(Nein)</t>
    </r>
  </si>
  <si>
    <r>
      <t xml:space="preserve">date of birth
</t>
    </r>
    <r>
      <rPr>
        <sz val="10"/>
        <color theme="0" tint="-0.499984740745262"/>
        <rFont val="Arial"/>
        <family val="2"/>
      </rPr>
      <t>(Geburtsdatum)</t>
    </r>
  </si>
  <si>
    <r>
      <t xml:space="preserve">non-interventional </t>
    </r>
    <r>
      <rPr>
        <sz val="10"/>
        <color theme="0" tint="-0.499984740745262"/>
        <rFont val="Arial"/>
        <family val="2"/>
      </rPr>
      <t xml:space="preserve">(nicht interventionell) </t>
    </r>
    <r>
      <rPr>
        <sz val="10"/>
        <rFont val="Arial"/>
        <family val="2"/>
      </rPr>
      <t xml:space="preserve">| interventional </t>
    </r>
    <r>
      <rPr>
        <sz val="10"/>
        <color theme="0" tint="-0.499984740745262"/>
        <rFont val="Arial"/>
        <family val="2"/>
      </rPr>
      <t>(interventionell)</t>
    </r>
    <r>
      <rPr>
        <sz val="10"/>
        <rFont val="Arial"/>
        <family val="2"/>
      </rPr>
      <t xml:space="preserve"> | incidential finding</t>
    </r>
    <r>
      <rPr>
        <sz val="10"/>
        <color theme="0" tint="-0.499984740745262"/>
        <rFont val="Arial"/>
        <family val="2"/>
      </rPr>
      <t xml:space="preserve"> (Zufallsbefund)</t>
    </r>
    <r>
      <rPr>
        <sz val="10"/>
        <rFont val="Arial"/>
        <family val="2"/>
      </rPr>
      <t xml:space="preserve"> |  recurrence </t>
    </r>
    <r>
      <rPr>
        <sz val="10"/>
        <color theme="0" tint="-0.499984740745262"/>
        <rFont val="Arial"/>
        <family val="2"/>
      </rPr>
      <t>(Rezidiv)</t>
    </r>
    <r>
      <rPr>
        <sz val="10"/>
        <rFont val="Arial"/>
        <family val="2"/>
      </rPr>
      <t xml:space="preserve"> | distant metastasis </t>
    </r>
    <r>
      <rPr>
        <sz val="10"/>
        <color theme="0" tint="-0.499984740745262"/>
        <rFont val="Arial"/>
        <family val="2"/>
      </rPr>
      <t>(Fernmetastase)</t>
    </r>
  </si>
  <si>
    <t>case category (sheet categories)</t>
  </si>
  <si>
    <r>
      <t xml:space="preserve">consent study
</t>
    </r>
    <r>
      <rPr>
        <sz val="10"/>
        <color theme="0" tint="-0.499984740745262"/>
        <rFont val="Arial"/>
        <family val="2"/>
      </rPr>
      <t>(Einwilligung Befragung)</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</si>
  <si>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</si>
  <si>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pre-therapeutic TNM
</t>
    </r>
    <r>
      <rPr>
        <sz val="10"/>
        <color theme="0" tint="-0.499984740745262"/>
        <rFont val="Arial"/>
        <family val="2"/>
      </rPr>
      <t>(prätherapeutisches TNM)</t>
    </r>
  </si>
  <si>
    <r>
      <t xml:space="preserve">PSA-Value
</t>
    </r>
    <r>
      <rPr>
        <sz val="10"/>
        <color theme="0" tint="-0.499984740745262"/>
        <rFont val="Arial"/>
        <family val="2"/>
      </rPr>
      <t>(PSA-Wert)</t>
    </r>
  </si>
  <si>
    <t>XX,XX ng/ml</t>
  </si>
  <si>
    <r>
      <t xml:space="preserve">Case
Diagnosis
</t>
    </r>
    <r>
      <rPr>
        <b/>
        <sz val="8"/>
        <rFont val="Arial"/>
        <family val="2"/>
      </rPr>
      <t xml:space="preserve">Clinical stage cT-category
---------
</t>
    </r>
    <r>
      <rPr>
        <sz val="8"/>
        <rFont val="Arial"/>
        <family val="2"/>
      </rPr>
      <t xml:space="preserve">Case
Diagnosis
</t>
    </r>
    <r>
      <rPr>
        <b/>
        <sz val="8"/>
        <rFont val="Arial"/>
        <family val="2"/>
      </rPr>
      <t xml:space="preserve">Clinical stage cN-category
---------
</t>
    </r>
    <r>
      <rPr>
        <sz val="8"/>
        <rFont val="Arial"/>
        <family val="2"/>
      </rPr>
      <t xml:space="preserve">Case
Diagnosis
</t>
    </r>
    <r>
      <rPr>
        <b/>
        <sz val="8"/>
        <rFont val="Arial"/>
        <family val="2"/>
      </rPr>
      <t>Clinical stage cM-category</t>
    </r>
  </si>
  <si>
    <t xml:space="preserve"> = T-stage , N-stage , M-stage</t>
  </si>
  <si>
    <t>= XX,XX</t>
  </si>
  <si>
    <r>
      <t xml:space="preserve">date of surgery
</t>
    </r>
    <r>
      <rPr>
        <sz val="10"/>
        <color theme="0" tint="-0.499984740745262"/>
        <rFont val="Arial"/>
        <family val="2"/>
      </rPr>
      <t>(Operationsdatum)</t>
    </r>
  </si>
  <si>
    <r>
      <t xml:space="preserve">type of surgery
</t>
    </r>
    <r>
      <rPr>
        <sz val="10"/>
        <color theme="0" tint="-0.499984740745262"/>
        <rFont val="Arial"/>
        <family val="2"/>
      </rPr>
      <t>(Operationsart)</t>
    </r>
  </si>
  <si>
    <r>
      <t xml:space="preserve">diagnosis
</t>
    </r>
    <r>
      <rPr>
        <b/>
        <sz val="10"/>
        <color theme="0" tint="-0.499984740745262"/>
        <rFont val="Arial"/>
        <family val="2"/>
      </rPr>
      <t>(Diagnose)</t>
    </r>
  </si>
  <si>
    <r>
      <t xml:space="preserve">patient under observation
</t>
    </r>
    <r>
      <rPr>
        <b/>
        <sz val="10"/>
        <color theme="0" tint="-0.499984740745262"/>
        <rFont val="Arial"/>
        <family val="2"/>
      </rPr>
      <t>(Patient unter Beobachtung)</t>
    </r>
  </si>
  <si>
    <r>
      <t xml:space="preserve">surgery
</t>
    </r>
    <r>
      <rPr>
        <b/>
        <sz val="10"/>
        <color theme="0" tint="-0.499984740745262"/>
        <rFont val="Arial"/>
        <family val="2"/>
      </rPr>
      <t>(Operation)</t>
    </r>
  </si>
  <si>
    <t>Watchful Waiting</t>
  </si>
  <si>
    <r>
      <t xml:space="preserve">resection margin
</t>
    </r>
    <r>
      <rPr>
        <sz val="10"/>
        <color theme="0" tint="-0.499984740745262"/>
        <rFont val="Arial"/>
        <family val="2"/>
      </rPr>
      <t>(Resektionsrand)</t>
    </r>
  </si>
  <si>
    <r>
      <t xml:space="preserve">revision surgery
</t>
    </r>
    <r>
      <rPr>
        <sz val="10"/>
        <color theme="0" tint="-0.499984740745262"/>
        <rFont val="Arial"/>
        <family val="2"/>
      </rPr>
      <t>(Revisionsoperation)</t>
    </r>
  </si>
  <si>
    <r>
      <t xml:space="preserve">pathological TNM
</t>
    </r>
    <r>
      <rPr>
        <sz val="10"/>
        <color theme="0" tint="-0.499984740745262"/>
        <rFont val="Arial"/>
        <family val="2"/>
      </rPr>
      <t>(pathologisches TNM)</t>
    </r>
  </si>
  <si>
    <r>
      <t xml:space="preserve">complication - Clavien Dindo
</t>
    </r>
    <r>
      <rPr>
        <sz val="10"/>
        <color theme="0" tint="-0.499984740745262"/>
        <rFont val="Arial"/>
        <family val="2"/>
      </rPr>
      <t>(Komplikation nach Clavien Dindo)</t>
    </r>
  </si>
  <si>
    <t xml:space="preserve"> = date of surgery (Operationsdatum)</t>
  </si>
  <si>
    <r>
      <t xml:space="preserve">radical prostatectomy </t>
    </r>
    <r>
      <rPr>
        <sz val="10"/>
        <color theme="0" tint="-0.499984740745262"/>
        <rFont val="Arial"/>
        <family val="2"/>
      </rPr>
      <t>(Radikale Prostatektomie)</t>
    </r>
    <r>
      <rPr>
        <sz val="10"/>
        <rFont val="Arial"/>
        <family val="2"/>
      </rPr>
      <t xml:space="preserve"> | radical cystectomy </t>
    </r>
    <r>
      <rPr>
        <sz val="10"/>
        <color theme="0" tint="-0.499984740745262"/>
        <rFont val="Arial"/>
        <family val="2"/>
      </rPr>
      <t>(Radikale Zystoprostatektomie)</t>
    </r>
  </si>
  <si>
    <r>
      <t xml:space="preserve">radical prostatectomy </t>
    </r>
    <r>
      <rPr>
        <sz val="10"/>
        <color theme="0" tint="-0.499984740745262"/>
        <rFont val="Arial"/>
        <family val="2"/>
      </rPr>
      <t>(Radikale Prostatektomie)</t>
    </r>
    <r>
      <rPr>
        <sz val="10"/>
        <rFont val="Arial"/>
        <family val="2"/>
      </rPr>
      <t xml:space="preserve"> = RPE
radical cystectomy </t>
    </r>
    <r>
      <rPr>
        <sz val="10"/>
        <color theme="0" tint="-0.499984740745262"/>
        <rFont val="Arial"/>
        <family val="2"/>
      </rPr>
      <t xml:space="preserve">(Radikale Zystoprostatektomie) </t>
    </r>
    <r>
      <rPr>
        <sz val="10"/>
        <rFont val="Arial"/>
        <family val="2"/>
      </rPr>
      <t>= RZE</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</si>
  <si>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</si>
  <si>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no complication </t>
    </r>
    <r>
      <rPr>
        <sz val="10"/>
        <color theme="0" tint="-0.499984740745262"/>
        <rFont val="Arial"/>
        <family val="2"/>
      </rPr>
      <t>(keine Komplikation)</t>
    </r>
    <r>
      <rPr>
        <sz val="10"/>
        <rFont val="Arial"/>
        <family val="2"/>
      </rPr>
      <t xml:space="preserve"> | I | II | III | IV | V | III/IV unspecific </t>
    </r>
    <r>
      <rPr>
        <sz val="10"/>
        <color theme="0" tint="-0.499984740745262"/>
        <rFont val="Arial"/>
        <family val="2"/>
      </rPr>
      <t>(III/IV unspezifisch)</t>
    </r>
  </si>
  <si>
    <r>
      <t xml:space="preserve">no complication </t>
    </r>
    <r>
      <rPr>
        <sz val="10"/>
        <color theme="0" tint="-0.499984740745262"/>
        <rFont val="Arial"/>
        <family val="2"/>
      </rPr>
      <t>(keine Komplikation)</t>
    </r>
    <r>
      <rPr>
        <sz val="10"/>
        <rFont val="Arial"/>
        <family val="2"/>
      </rPr>
      <t xml:space="preserve"> = 0
I = I 
II = II
III = III | IIIa | IIIb 
IV = IV | IVa | IVb
V = V
III/IV unspecific </t>
    </r>
    <r>
      <rPr>
        <sz val="10"/>
        <color theme="0" tint="-0.499984740745262"/>
        <rFont val="Arial"/>
        <family val="2"/>
      </rPr>
      <t>(III/IV unspezifisch)</t>
    </r>
    <r>
      <rPr>
        <sz val="10"/>
        <rFont val="Arial"/>
        <family val="2"/>
      </rPr>
      <t xml:space="preserve"> = III/IV unspecific </t>
    </r>
  </si>
  <si>
    <r>
      <t xml:space="preserve">radiotherpay
</t>
    </r>
    <r>
      <rPr>
        <sz val="10"/>
        <color theme="0" tint="-0.499984740745262"/>
        <rFont val="Arial"/>
        <family val="2"/>
      </rPr>
      <t>(Strahlentherapie)</t>
    </r>
  </si>
  <si>
    <r>
      <t xml:space="preserve">other local treatment
</t>
    </r>
    <r>
      <rPr>
        <sz val="10"/>
        <color theme="0" tint="-0.499984740745262"/>
        <rFont val="Arial"/>
        <family val="2"/>
      </rPr>
      <t>(andere lokale Therapie)</t>
    </r>
  </si>
  <si>
    <r>
      <t xml:space="preserve">other treatment
</t>
    </r>
    <r>
      <rPr>
        <sz val="10"/>
        <color theme="0" tint="-0.499984740745262"/>
        <rFont val="Arial"/>
        <family val="2"/>
      </rPr>
      <t>(andere Therapie)</t>
    </r>
  </si>
  <si>
    <r>
      <t xml:space="preserve">Case
Radiotherapy
</t>
    </r>
    <r>
      <rPr>
        <b/>
        <sz val="8"/>
        <rFont val="Arial"/>
        <family val="2"/>
      </rPr>
      <t xml:space="preserve">Type
-------------
Time
-------------
Initiation
</t>
    </r>
  </si>
  <si>
    <r>
      <t xml:space="preserve">Case
Treatment
</t>
    </r>
    <r>
      <rPr>
        <b/>
        <sz val="8"/>
        <rFont val="Arial"/>
        <family val="2"/>
      </rPr>
      <t>Type
-------------
Time
-------------
Initiation</t>
    </r>
  </si>
  <si>
    <r>
      <t xml:space="preserve">Case
Follow-Up
</t>
    </r>
    <r>
      <rPr>
        <b/>
        <sz val="8"/>
        <color indexed="8"/>
        <rFont val="Arial"/>
        <family val="2"/>
      </rPr>
      <t>Date local recurrence</t>
    </r>
    <r>
      <rPr>
        <sz val="8"/>
        <color indexed="8"/>
        <rFont val="Arial"/>
        <family val="2"/>
      </rPr>
      <t xml:space="preserve">
-------------
Case
Follow-Up
</t>
    </r>
    <r>
      <rPr>
        <b/>
        <sz val="8"/>
        <color indexed="8"/>
        <rFont val="Arial"/>
        <family val="2"/>
      </rPr>
      <t>Local recurrence</t>
    </r>
    <r>
      <rPr>
        <sz val="8"/>
        <color indexed="8"/>
        <rFont val="Arial"/>
        <family val="2"/>
      </rPr>
      <t xml:space="preserve">
</t>
    </r>
  </si>
  <si>
    <t>dd.mm.jjjj = dd.mm.jjjj | R
empty = empty | N/U</t>
  </si>
  <si>
    <r>
      <t xml:space="preserve">Biochemical recurrence
</t>
    </r>
    <r>
      <rPr>
        <sz val="10"/>
        <color theme="0" tint="-0.499984740745262"/>
        <rFont val="Arial"/>
        <family val="2"/>
      </rPr>
      <t>(Biochemisches Rezidiv)</t>
    </r>
  </si>
  <si>
    <r>
      <t xml:space="preserve">local recurrence
</t>
    </r>
    <r>
      <rPr>
        <sz val="10"/>
        <color theme="0" tint="-0.499984740745262"/>
        <rFont val="Arial"/>
        <family val="2"/>
      </rPr>
      <t>(Lokalrezidiv)</t>
    </r>
  </si>
  <si>
    <r>
      <t xml:space="preserve">Case
Follow-Up
</t>
    </r>
    <r>
      <rPr>
        <b/>
        <sz val="8"/>
        <color indexed="8"/>
        <rFont val="Arial"/>
        <family val="2"/>
      </rPr>
      <t>Date biochemical recurrence identified</t>
    </r>
    <r>
      <rPr>
        <sz val="8"/>
        <color indexed="8"/>
        <rFont val="Arial"/>
        <family val="2"/>
      </rPr>
      <t xml:space="preserve">
----------------
Case
Follow-Up
</t>
    </r>
    <r>
      <rPr>
        <b/>
        <sz val="8"/>
        <color indexed="8"/>
        <rFont val="Arial"/>
        <family val="2"/>
      </rPr>
      <t>Biochemical recurrence</t>
    </r>
    <r>
      <rPr>
        <sz val="8"/>
        <color indexed="8"/>
        <rFont val="Arial"/>
        <family val="2"/>
      </rPr>
      <t xml:space="preserve">
</t>
    </r>
  </si>
  <si>
    <t>dd.mm.jjjj = dd.mm.jjjj | Y
empty = empty | N/U</t>
  </si>
  <si>
    <r>
      <t xml:space="preserve">metastasis
</t>
    </r>
    <r>
      <rPr>
        <sz val="10"/>
        <color theme="0" tint="-0.499984740745262"/>
        <rFont val="Arial"/>
        <family val="2"/>
      </rPr>
      <t>(Fernmetastasen)</t>
    </r>
  </si>
  <si>
    <r>
      <t xml:space="preserve">Case
Follow-Up
</t>
    </r>
    <r>
      <rPr>
        <b/>
        <sz val="8"/>
        <rFont val="Arial"/>
        <family val="2"/>
      </rPr>
      <t>Date metastasis identified</t>
    </r>
    <r>
      <rPr>
        <sz val="8"/>
        <rFont val="Arial"/>
        <family val="2"/>
      </rPr>
      <t xml:space="preserve">
------------------
Case
Follow-Up
</t>
    </r>
    <r>
      <rPr>
        <b/>
        <sz val="8"/>
        <rFont val="Arial"/>
        <family val="2"/>
      </rPr>
      <t>Metastasis</t>
    </r>
  </si>
  <si>
    <t>dd.mm.jjjj = dd.mm.jjjj | R/M
empty = empty | N/U</t>
  </si>
  <si>
    <r>
      <t xml:space="preserve">dd.mm.jjjj = date of first follow up with secondary tumour  =  Y
</t>
    </r>
    <r>
      <rPr>
        <sz val="9"/>
        <color theme="0" tint="-0.499984740745262"/>
        <rFont val="Arial"/>
        <family val="2"/>
      </rPr>
      <t>(Datum der ersten Meldung mit Zweittumor = Y)</t>
    </r>
  </si>
  <si>
    <r>
      <t xml:space="preserve">Zweittumor
</t>
    </r>
    <r>
      <rPr>
        <sz val="10"/>
        <color theme="0" tint="-0.499984740745262"/>
        <rFont val="Arial"/>
        <family val="2"/>
      </rPr>
      <t>(secondary tumour)</t>
    </r>
  </si>
  <si>
    <r>
      <t>dd.mm.jjjj | empty</t>
    </r>
    <r>
      <rPr>
        <sz val="10"/>
        <color theme="0" tint="-0.499984740745262"/>
        <rFont val="Arial"/>
        <family val="2"/>
      </rPr>
      <t xml:space="preserve"> (leer)</t>
    </r>
  </si>
  <si>
    <r>
      <t xml:space="preserve">dd.mm.jjjj | empty </t>
    </r>
    <r>
      <rPr>
        <sz val="10"/>
        <color theme="0" tint="-0.499984740745262"/>
        <rFont val="Arial"/>
        <family val="2"/>
      </rPr>
      <t>(leer)</t>
    </r>
  </si>
  <si>
    <r>
      <t xml:space="preserve"> = date of death </t>
    </r>
    <r>
      <rPr>
        <sz val="9"/>
        <color theme="0" tint="-0.499984740745262"/>
        <rFont val="Arial"/>
        <family val="2"/>
      </rPr>
      <t>(Sterbedatum)</t>
    </r>
  </si>
  <si>
    <r>
      <t xml:space="preserve">yes = AS
no </t>
    </r>
    <r>
      <rPr>
        <sz val="10"/>
        <rFont val="Calibri"/>
        <family val="2"/>
      </rPr>
      <t>≠</t>
    </r>
    <r>
      <rPr>
        <sz val="9"/>
        <rFont val="Arial"/>
        <family val="2"/>
      </rPr>
      <t xml:space="preserve"> AS</t>
    </r>
  </si>
  <si>
    <r>
      <t xml:space="preserve">yes = WS
no </t>
    </r>
    <r>
      <rPr>
        <sz val="10"/>
        <rFont val="Calibri"/>
        <family val="2"/>
      </rPr>
      <t>≠</t>
    </r>
    <r>
      <rPr>
        <sz val="9"/>
        <rFont val="Arial"/>
        <family val="2"/>
      </rPr>
      <t xml:space="preserve"> WS</t>
    </r>
  </si>
  <si>
    <r>
      <t xml:space="preserve">non-interventional </t>
    </r>
    <r>
      <rPr>
        <sz val="9"/>
        <color theme="0" tint="-0.499984740745262"/>
        <rFont val="Arial"/>
        <family val="2"/>
      </rPr>
      <t>(nicht interventionell)</t>
    </r>
    <r>
      <rPr>
        <sz val="9"/>
        <rFont val="Arial"/>
        <family val="2"/>
      </rPr>
      <t xml:space="preserve"> = NI
interventional </t>
    </r>
    <r>
      <rPr>
        <sz val="9"/>
        <color theme="0" tint="-0.499984740745262"/>
        <rFont val="Arial"/>
        <family val="2"/>
      </rPr>
      <t>(interventionell)</t>
    </r>
    <r>
      <rPr>
        <sz val="9"/>
        <rFont val="Arial"/>
        <family val="2"/>
      </rPr>
      <t xml:space="preserve"> = IV
incidential finding </t>
    </r>
    <r>
      <rPr>
        <sz val="9"/>
        <color theme="0" tint="-0.499984740745262"/>
        <rFont val="Arial"/>
        <family val="2"/>
      </rPr>
      <t xml:space="preserve">(Zufallsbefund) </t>
    </r>
    <r>
      <rPr>
        <sz val="9"/>
        <rFont val="Arial"/>
        <family val="2"/>
      </rPr>
      <t xml:space="preserve">= IF
recurrence </t>
    </r>
    <r>
      <rPr>
        <sz val="9"/>
        <color theme="0" tint="-0.499984740745262"/>
        <rFont val="Arial"/>
        <family val="2"/>
      </rPr>
      <t>(Rezidiv)</t>
    </r>
    <r>
      <rPr>
        <sz val="9"/>
        <rFont val="Arial"/>
        <family val="2"/>
      </rPr>
      <t xml:space="preserve"> = R
distant metastasis </t>
    </r>
    <r>
      <rPr>
        <sz val="9"/>
        <color theme="0" tint="-0.499984740745262"/>
        <rFont val="Arial"/>
        <family val="2"/>
      </rPr>
      <t xml:space="preserve">(Fernmetastase) </t>
    </r>
    <r>
      <rPr>
        <sz val="9"/>
        <rFont val="Arial"/>
        <family val="2"/>
      </rPr>
      <t>= F</t>
    </r>
  </si>
  <si>
    <t>= Fallnummer (case ID)</t>
  </si>
  <si>
    <t>= ID</t>
  </si>
  <si>
    <r>
      <t xml:space="preserve">= Date of birth </t>
    </r>
    <r>
      <rPr>
        <sz val="9"/>
        <color theme="0" tint="-0.499984740745262"/>
        <rFont val="Arial"/>
        <family val="2"/>
      </rPr>
      <t>(Geburtsdatum)</t>
    </r>
  </si>
  <si>
    <t>N0 | NX | empty</t>
  </si>
  <si>
    <t>M0 | MX | empty</t>
  </si>
  <si>
    <t>PrimaryCase</t>
  </si>
  <si>
    <t>Patients</t>
  </si>
  <si>
    <t>Risk classification</t>
  </si>
  <si>
    <t>If one Patient has two or more IV / IF cases:
IV and IV case
IV and IF case
IF and IF case</t>
  </si>
  <si>
    <t>Dieser Patient hat zwei (oder mehr ) interventionelle Primärfälle. Beachten Sie, dass nur der erste Fall für die zertifizierungsrelevanten Daten berücksichtigt wird.</t>
  </si>
  <si>
    <t>This patient has two (or more) interventional cases. For certification relevant data only the first case is considered.</t>
  </si>
  <si>
    <r>
      <t xml:space="preserve">date patient introduced in center
</t>
    </r>
    <r>
      <rPr>
        <sz val="10"/>
        <color theme="0" tint="-0.499984740745262"/>
        <rFont val="Arial"/>
        <family val="2"/>
      </rPr>
      <t>(Datum Vorstellung im Zentrum)</t>
    </r>
  </si>
  <si>
    <r>
      <t>= date patient introduced in center</t>
    </r>
    <r>
      <rPr>
        <sz val="9"/>
        <color theme="0" tint="-0.499984740745262"/>
        <rFont val="Arial"/>
        <family val="2"/>
      </rPr>
      <t xml:space="preserve"> (Datum Vorstellung im Zentrum)</t>
    </r>
  </si>
  <si>
    <r>
      <t xml:space="preserve">= date of diagnosis </t>
    </r>
    <r>
      <rPr>
        <sz val="9"/>
        <color theme="0" tint="-0.499984740745262"/>
        <rFont val="Arial"/>
        <family val="2"/>
      </rPr>
      <t>(Datum Diagnose)</t>
    </r>
  </si>
  <si>
    <t>X + X</t>
  </si>
  <si>
    <r>
      <t xml:space="preserve">pre-therapeutic Gleason-score
</t>
    </r>
    <r>
      <rPr>
        <sz val="10"/>
        <color theme="0" tint="-0.499984740745262"/>
        <rFont val="Arial"/>
        <family val="2"/>
      </rPr>
      <t>(prätherapeutisches Gleason Score)</t>
    </r>
  </si>
  <si>
    <r>
      <t xml:space="preserve">Fall
Diagnose
</t>
    </r>
    <r>
      <rPr>
        <b/>
        <sz val="8"/>
        <rFont val="Arial"/>
        <family val="2"/>
      </rPr>
      <t xml:space="preserve">Gleason-Score Wert 1 
</t>
    </r>
    <r>
      <rPr>
        <sz val="8"/>
        <rFont val="Arial"/>
        <family val="2"/>
      </rPr>
      <t>------
Fall
Diagnose</t>
    </r>
    <r>
      <rPr>
        <b/>
        <sz val="8"/>
        <rFont val="Arial"/>
        <family val="2"/>
      </rPr>
      <t xml:space="preserve">
Gleason-Score Wert 2</t>
    </r>
  </si>
  <si>
    <t xml:space="preserve">= Gleason score 1 + Gleason score 2
</t>
  </si>
  <si>
    <t>✓</t>
  </si>
  <si>
    <r>
      <t xml:space="preserve">Ansicht bei "Start" des Individuellen Filters
</t>
    </r>
    <r>
      <rPr>
        <b/>
        <sz val="11"/>
        <color theme="2" tint="-0.749992370372631"/>
        <rFont val="Arial"/>
        <family val="2"/>
      </rPr>
      <t>(Selection when starting the individual filter)</t>
    </r>
  </si>
  <si>
    <r>
      <t>indicator year 2015</t>
    </r>
    <r>
      <rPr>
        <b/>
        <sz val="10"/>
        <color theme="2" tint="-0.749992370372631"/>
        <rFont val="Arial"/>
        <family val="2"/>
      </rPr>
      <t xml:space="preserve">
</t>
    </r>
    <r>
      <rPr>
        <b/>
        <sz val="10"/>
        <color theme="0" tint="-0.499984740745262"/>
        <rFont val="Arial"/>
        <family val="2"/>
      </rPr>
      <t>(Kennzahlenjahr 2015)</t>
    </r>
  </si>
  <si>
    <r>
      <t>start</t>
    </r>
    <r>
      <rPr>
        <sz val="10"/>
        <color theme="2" tint="-0.749992370372631"/>
        <rFont val="Arial"/>
        <family val="2"/>
      </rPr>
      <t xml:space="preserve">
</t>
    </r>
    <r>
      <rPr>
        <sz val="10"/>
        <color theme="0" tint="-0.499984740745262"/>
        <rFont val="Arial"/>
        <family val="2"/>
      </rPr>
      <t>(von)</t>
    </r>
  </si>
  <si>
    <r>
      <t>end</t>
    </r>
    <r>
      <rPr>
        <sz val="10"/>
        <color theme="2" tint="-0.749992370372631"/>
        <rFont val="Arial"/>
        <family val="2"/>
      </rPr>
      <t xml:space="preserve">
</t>
    </r>
    <r>
      <rPr>
        <sz val="10"/>
        <color theme="0" tint="-0.499984740745262"/>
        <rFont val="Arial"/>
        <family val="2"/>
      </rPr>
      <t>(bis)</t>
    </r>
  </si>
  <si>
    <t>/field 1/</t>
  </si>
  <si>
    <t>/field 2/</t>
  </si>
  <si>
    <r>
      <t xml:space="preserve">Case
Case Information
</t>
    </r>
    <r>
      <rPr>
        <b/>
        <sz val="10"/>
        <color theme="1"/>
        <rFont val="Arial"/>
        <family val="2"/>
      </rPr>
      <t>Date patient introduced in center</t>
    </r>
    <r>
      <rPr>
        <b/>
        <sz val="10"/>
        <color rgb="FFFF0000"/>
        <rFont val="Arial"/>
        <family val="2"/>
      </rPr>
      <t xml:space="preserve"> IN (field 1 - field2)</t>
    </r>
  </si>
  <si>
    <r>
      <t xml:space="preserve">quality of results
</t>
    </r>
    <r>
      <rPr>
        <b/>
        <sz val="10"/>
        <color theme="0" tint="-0.499984740745262"/>
        <rFont val="Arial"/>
        <family val="2"/>
      </rPr>
      <t>(Ergebnisqualität)</t>
    </r>
  </si>
  <si>
    <t>/field 3/</t>
  </si>
  <si>
    <t>/field 4/</t>
  </si>
  <si>
    <r>
      <t xml:space="preserve">Case
Case Information
</t>
    </r>
    <r>
      <rPr>
        <b/>
        <sz val="10"/>
        <color theme="1"/>
        <rFont val="Arial"/>
        <family val="2"/>
      </rPr>
      <t xml:space="preserve">Date patient introduced in center </t>
    </r>
    <r>
      <rPr>
        <b/>
        <sz val="10"/>
        <color rgb="FFFF0000"/>
        <rFont val="Arial"/>
        <family val="2"/>
      </rPr>
      <t>IN (field 3 - field4)</t>
    </r>
  </si>
  <si>
    <r>
      <t xml:space="preserve">surgically treated cases
</t>
    </r>
    <r>
      <rPr>
        <b/>
        <sz val="10"/>
        <color theme="0" tint="-0.499984740745262"/>
        <rFont val="Arial"/>
        <family val="2"/>
      </rPr>
      <t>(Operierte Fälle)</t>
    </r>
  </si>
  <si>
    <r>
      <t xml:space="preserve">IF cases 
</t>
    </r>
    <r>
      <rPr>
        <b/>
        <sz val="9"/>
        <color theme="0" tint="-0.499984740745262"/>
        <rFont val="Arial"/>
        <family val="2"/>
      </rPr>
      <t>(IF Fälle)</t>
    </r>
  </si>
  <si>
    <r>
      <t xml:space="preserve">Case
Surgery
</t>
    </r>
    <r>
      <rPr>
        <b/>
        <sz val="8"/>
        <color theme="1"/>
        <rFont val="Arial"/>
        <family val="2"/>
      </rPr>
      <t xml:space="preserve">Type of surgery </t>
    </r>
    <r>
      <rPr>
        <b/>
        <sz val="8"/>
        <color rgb="FFFF0000"/>
        <rFont val="Arial"/>
        <family val="2"/>
      </rPr>
      <t>= RPE | RZE</t>
    </r>
  </si>
  <si>
    <r>
      <t xml:space="preserve">Case
Surgery
</t>
    </r>
    <r>
      <rPr>
        <b/>
        <sz val="8"/>
        <color theme="1"/>
        <rFont val="Arial"/>
        <family val="2"/>
      </rPr>
      <t xml:space="preserve">Type of surgery </t>
    </r>
    <r>
      <rPr>
        <b/>
        <sz val="8"/>
        <color rgb="FFFF0000"/>
        <rFont val="Arial"/>
        <family val="2"/>
      </rPr>
      <t>= RZE</t>
    </r>
  </si>
  <si>
    <r>
      <t xml:space="preserve">cases with radiotherapy / brachytherapy
</t>
    </r>
    <r>
      <rPr>
        <b/>
        <sz val="10"/>
        <color theme="0" tint="-0.499984740745262"/>
        <rFont val="Arial"/>
        <family val="2"/>
      </rPr>
      <t>(Fälle mit Strahlentherapie / Brachytherapie)</t>
    </r>
  </si>
  <si>
    <r>
      <t xml:space="preserve">Case
Surgery
</t>
    </r>
    <r>
      <rPr>
        <b/>
        <sz val="8"/>
        <color theme="1"/>
        <rFont val="Arial"/>
        <family val="2"/>
      </rPr>
      <t xml:space="preserve">Type of surgery </t>
    </r>
    <r>
      <rPr>
        <b/>
        <sz val="8"/>
        <color rgb="FFFF0000"/>
        <rFont val="Arial"/>
        <family val="2"/>
      </rPr>
      <t xml:space="preserve">= empty </t>
    </r>
  </si>
  <si>
    <r>
      <t xml:space="preserve">Case
Radiotherapy
</t>
    </r>
    <r>
      <rPr>
        <b/>
        <sz val="8"/>
        <color theme="1"/>
        <rFont val="Arial"/>
        <family val="2"/>
      </rPr>
      <t xml:space="preserve">Type </t>
    </r>
    <r>
      <rPr>
        <b/>
        <sz val="8"/>
        <color rgb="FFFF0000"/>
        <rFont val="Arial"/>
        <family val="2"/>
      </rPr>
      <t>= P | HDR | LDR</t>
    </r>
  </si>
  <si>
    <r>
      <t xml:space="preserve">cases with other treatment
</t>
    </r>
    <r>
      <rPr>
        <b/>
        <sz val="10"/>
        <color theme="0" tint="-0.499984740745262"/>
        <rFont val="Arial"/>
        <family val="2"/>
      </rPr>
      <t>(Fälle mit anderer Therapie)</t>
    </r>
  </si>
  <si>
    <r>
      <t xml:space="preserve">Case
Radiotherapy
</t>
    </r>
    <r>
      <rPr>
        <b/>
        <sz val="8"/>
        <color theme="1"/>
        <rFont val="Arial"/>
        <family val="2"/>
      </rPr>
      <t xml:space="preserve">Type </t>
    </r>
    <r>
      <rPr>
        <b/>
        <sz val="8"/>
        <color rgb="FFFF0000"/>
        <rFont val="Arial"/>
        <family val="2"/>
      </rPr>
      <t xml:space="preserve">= empty </t>
    </r>
  </si>
  <si>
    <r>
      <t xml:space="preserve">Case
Treatment
</t>
    </r>
    <r>
      <rPr>
        <b/>
        <sz val="8"/>
        <color theme="1"/>
        <rFont val="Arial"/>
        <family val="2"/>
      </rPr>
      <t xml:space="preserve">Type </t>
    </r>
    <r>
      <rPr>
        <b/>
        <sz val="8"/>
        <color rgb="FFFF0000"/>
        <rFont val="Arial"/>
        <family val="2"/>
      </rPr>
      <t>= ADT | CH | IM | OLT | ST | HIFU | CRYO | HYPER | OT</t>
    </r>
  </si>
  <si>
    <r>
      <t xml:space="preserve">cases with AS / WS
</t>
    </r>
    <r>
      <rPr>
        <b/>
        <sz val="10"/>
        <color theme="0" tint="-0.499984740745262"/>
        <rFont val="Arial"/>
        <family val="2"/>
      </rPr>
      <t>(Fälle mit AS / WS)</t>
    </r>
  </si>
  <si>
    <r>
      <t xml:space="preserve">NI cases
</t>
    </r>
    <r>
      <rPr>
        <b/>
        <sz val="9"/>
        <color theme="0" tint="-0.499984740745262"/>
        <rFont val="Arial"/>
        <family val="2"/>
      </rPr>
      <t>(NI Fälle)</t>
    </r>
  </si>
  <si>
    <r>
      <t xml:space="preserve">IV, R and D cases
</t>
    </r>
    <r>
      <rPr>
        <b/>
        <sz val="9"/>
        <color theme="0" tint="-0.499984740745262"/>
        <rFont val="Arial"/>
        <family val="2"/>
      </rPr>
      <t>(IV, R und D Fälle)</t>
    </r>
  </si>
  <si>
    <r>
      <t xml:space="preserve">R and D cases 
</t>
    </r>
    <r>
      <rPr>
        <b/>
        <sz val="9"/>
        <color theme="0" tint="-0.499984740745262"/>
        <rFont val="Arial"/>
        <family val="2"/>
      </rPr>
      <t>(R und D Fälle)</t>
    </r>
  </si>
  <si>
    <r>
      <t xml:space="preserve">Case
Treatment
</t>
    </r>
    <r>
      <rPr>
        <b/>
        <sz val="8"/>
        <color theme="1"/>
        <rFont val="Arial"/>
        <family val="2"/>
      </rPr>
      <t xml:space="preserve">Type </t>
    </r>
    <r>
      <rPr>
        <b/>
        <sz val="8"/>
        <color rgb="FFFF0000"/>
        <rFont val="Arial"/>
        <family val="2"/>
      </rPr>
      <t>= AS | WS</t>
    </r>
  </si>
  <si>
    <r>
      <t xml:space="preserve">apply filter
</t>
    </r>
    <r>
      <rPr>
        <b/>
        <sz val="10"/>
        <color theme="0" tint="-0.499984740745262"/>
        <rFont val="Arial"/>
        <family val="2"/>
      </rPr>
      <t>(Ergebnisse aktualisieren)</t>
    </r>
  </si>
  <si>
    <t>This is based on days (01.01. indicator year -  31.12. indicator year + 1)</t>
  </si>
  <si>
    <t>this is only based on years (2009 - 2015)</t>
  </si>
  <si>
    <r>
      <t xml:space="preserve">Filter </t>
    </r>
    <r>
      <rPr>
        <b/>
        <sz val="11"/>
        <color theme="0" tint="-0.499984740745262"/>
        <rFont val="Arial"/>
        <family val="2"/>
      </rPr>
      <t>(Filter)</t>
    </r>
  </si>
  <si>
    <r>
      <t xml:space="preserve">algorithms </t>
    </r>
    <r>
      <rPr>
        <b/>
        <sz val="11"/>
        <color theme="0" tint="-0.499984740745262"/>
        <rFont val="Arial"/>
        <family val="2"/>
      </rPr>
      <t>(Algorithmus)</t>
    </r>
  </si>
  <si>
    <t>1 | 2</t>
  </si>
  <si>
    <r>
      <t xml:space="preserve">pre-therapeutic participation rate
</t>
    </r>
    <r>
      <rPr>
        <b/>
        <sz val="9"/>
        <color theme="0" tint="-0.499984740745262"/>
        <rFont val="Arial"/>
        <family val="2"/>
      </rPr>
      <t>(Teilnahmequote prätherapeutisch)</t>
    </r>
  </si>
  <si>
    <t>AA</t>
  </si>
  <si>
    <r>
      <t xml:space="preserve">Row 21
</t>
    </r>
    <r>
      <rPr>
        <b/>
        <sz val="10"/>
        <color theme="0" tint="-0.499984740745262"/>
        <rFont val="Arial"/>
        <family val="2"/>
      </rPr>
      <t>(Zeile 21)</t>
    </r>
  </si>
  <si>
    <t>Cases in J20 with</t>
  </si>
  <si>
    <r>
      <t xml:space="preserve">Case
Diagnosis
</t>
    </r>
    <r>
      <rPr>
        <b/>
        <sz val="8"/>
        <rFont val="Arial"/>
        <family val="2"/>
      </rPr>
      <t>Date of Diagnosis</t>
    </r>
    <r>
      <rPr>
        <sz val="8"/>
        <rFont val="Arial"/>
        <family val="2"/>
      </rPr>
      <t xml:space="preserve">
</t>
    </r>
  </si>
  <si>
    <r>
      <rPr>
        <b/>
        <sz val="9"/>
        <color rgb="FFFF0000"/>
        <rFont val="Calibri"/>
        <family val="2"/>
      </rPr>
      <t>≠</t>
    </r>
    <r>
      <rPr>
        <sz val="8"/>
        <rFont val="Arial"/>
        <family val="2"/>
      </rPr>
      <t xml:space="preserve"> AS </t>
    </r>
    <r>
      <rPr>
        <b/>
        <sz val="8"/>
        <color rgb="FFFF0000"/>
        <rFont val="Arial"/>
        <family val="2"/>
      </rPr>
      <t>AND</t>
    </r>
    <r>
      <rPr>
        <sz val="8"/>
        <rFont val="Arial"/>
        <family val="2"/>
      </rPr>
      <t xml:space="preserve"> WS</t>
    </r>
  </si>
  <si>
    <t>Take the first radiotherapy if there are more than one</t>
  </si>
  <si>
    <r>
      <t xml:space="preserve">d) Assignment XML-EPIC and XML-Tumourdocu impossible
</t>
    </r>
    <r>
      <rPr>
        <sz val="8"/>
        <color theme="0" tint="-0.499984740745262"/>
        <rFont val="Arial"/>
        <family val="2"/>
      </rPr>
      <t>(Keine Fallzuordnung XML-EPIC zu XML-Tumordoku)</t>
    </r>
  </si>
  <si>
    <r>
      <t xml:space="preserve">Basic Information EPIC
</t>
    </r>
    <r>
      <rPr>
        <b/>
        <sz val="8"/>
        <rFont val="Arial"/>
        <family val="2"/>
      </rPr>
      <t>Patient-ID</t>
    </r>
  </si>
  <si>
    <t>Assignment XML-EPIC and XML-Tumourdocu impossible</t>
  </si>
  <si>
    <t>Keine Fallzuordnung XML-EPIC zu XML-Tumordoku</t>
  </si>
  <si>
    <t>(J24 / J20) * 100 (in %)</t>
  </si>
  <si>
    <t>(O24 / O20) * 100 (in %)</t>
  </si>
  <si>
    <t>(AA24 / AA20) * 100 (in %)</t>
  </si>
  <si>
    <t xml:space="preserve">Possible assignment XML-EPIC and XML-Tumourdocu </t>
  </si>
  <si>
    <t>Erfolgreiche Fallzuordnung XML-EPIC zu XML-Tumordoku</t>
  </si>
  <si>
    <r>
      <t xml:space="preserve">Row 9
</t>
    </r>
    <r>
      <rPr>
        <b/>
        <sz val="10"/>
        <color theme="0" tint="-0.499984740745262"/>
        <rFont val="Arial"/>
        <family val="2"/>
      </rPr>
      <t>(Zeile 9)</t>
    </r>
  </si>
  <si>
    <r>
      <t xml:space="preserve">Pre-therapeutic Questionnaire
</t>
    </r>
    <r>
      <rPr>
        <b/>
        <sz val="8"/>
        <rFont val="Arial"/>
        <family val="2"/>
      </rPr>
      <t>Date Questionnaire</t>
    </r>
  </si>
  <si>
    <r>
      <t xml:space="preserve">Basic Information 
</t>
    </r>
    <r>
      <rPr>
        <b/>
        <sz val="8"/>
        <rFont val="Arial"/>
        <family val="2"/>
      </rPr>
      <t>Patient-ID</t>
    </r>
  </si>
  <si>
    <r>
      <rPr>
        <b/>
        <sz val="11"/>
        <rFont val="Arial"/>
        <family val="2"/>
      </rPr>
      <t>Selection when starting the individual filter</t>
    </r>
    <r>
      <rPr>
        <b/>
        <sz val="11"/>
        <color theme="2" tint="-0.749992370372631"/>
        <rFont val="Arial"/>
        <family val="2"/>
      </rPr>
      <t xml:space="preserve">
(Ansicht bei "Start" des Individuellen Filters)</t>
    </r>
  </si>
  <si>
    <t>This is based on years (2009 - 2015)</t>
  </si>
  <si>
    <r>
      <t xml:space="preserve">Age at diagnosis
</t>
    </r>
    <r>
      <rPr>
        <b/>
        <sz val="10"/>
        <color theme="0" tint="-0.499984740745262"/>
        <rFont val="Arial"/>
        <family val="2"/>
      </rPr>
      <t>(Alter bei Erstdiagnose)</t>
    </r>
  </si>
  <si>
    <t>'= Differenz between Date of Diagnosis and Date of birth</t>
  </si>
  <si>
    <r>
      <t xml:space="preserve">NI, IV, IF, R and D cases
</t>
    </r>
    <r>
      <rPr>
        <b/>
        <sz val="9"/>
        <color theme="0" tint="-0.499984740745262"/>
        <rFont val="Arial"/>
        <family val="2"/>
      </rPr>
      <t>(NI, IV, IF, R und D Fälle)</t>
    </r>
  </si>
  <si>
    <r>
      <t xml:space="preserve">low risk
</t>
    </r>
    <r>
      <rPr>
        <sz val="10"/>
        <color theme="0" tint="-0.499984740745262"/>
        <rFont val="Arial"/>
        <family val="2"/>
      </rPr>
      <t>(niedriges Risiko)</t>
    </r>
  </si>
  <si>
    <r>
      <t xml:space="preserve">medium risk
</t>
    </r>
    <r>
      <rPr>
        <sz val="10"/>
        <color theme="0" tint="-0.499984740745262"/>
        <rFont val="Arial"/>
        <family val="2"/>
      </rPr>
      <t>(mittleres Risiko)</t>
    </r>
  </si>
  <si>
    <r>
      <t xml:space="preserve">high risk
</t>
    </r>
    <r>
      <rPr>
        <sz val="10"/>
        <color theme="0" tint="-0.499984740745262"/>
        <rFont val="Arial"/>
        <family val="2"/>
      </rPr>
      <t>(hohes Risiko)</t>
    </r>
  </si>
  <si>
    <r>
      <t xml:space="preserve">locally confined (T1/2-N0-M0)
</t>
    </r>
    <r>
      <rPr>
        <b/>
        <sz val="10"/>
        <color theme="0" tint="-0.499984740745262"/>
        <rFont val="Arial"/>
        <family val="2"/>
      </rPr>
      <t>(lokal begrenzt (T1/2-N0-M0))</t>
    </r>
  </si>
  <si>
    <t>Risc classification  - low risk</t>
  </si>
  <si>
    <t>Risc classification  - medium risk</t>
  </si>
  <si>
    <t>Risc classification  - high risk</t>
  </si>
  <si>
    <r>
      <t xml:space="preserve">locally advanced (T3/4-N0-M0)
</t>
    </r>
    <r>
      <rPr>
        <b/>
        <sz val="10"/>
        <color theme="0" tint="-0.499984740745262"/>
        <rFont val="Arial"/>
        <family val="2"/>
      </rPr>
      <t>(lokal fortgeschritten (T3/4-N0-M0))</t>
    </r>
  </si>
  <si>
    <t>Risc classification  - locally advanced</t>
  </si>
  <si>
    <r>
      <t xml:space="preserve">advanced (N1, M0)
</t>
    </r>
    <r>
      <rPr>
        <b/>
        <sz val="10"/>
        <color theme="0" tint="-0.499984740745262"/>
        <rFont val="Arial"/>
        <family val="2"/>
      </rPr>
      <t>(fortgeschritten (N1, M0))</t>
    </r>
  </si>
  <si>
    <r>
      <t xml:space="preserve">advanced (N0, M1)
</t>
    </r>
    <r>
      <rPr>
        <b/>
        <sz val="10"/>
        <color theme="0" tint="-0.499984740745262"/>
        <rFont val="Arial"/>
        <family val="2"/>
      </rPr>
      <t>(fortgeschritten (N0, M1))</t>
    </r>
  </si>
  <si>
    <t>Risc classification  - advanced N1</t>
  </si>
  <si>
    <t>Risc classification  - advanced M1</t>
  </si>
  <si>
    <r>
      <t xml:space="preserve">non-determinable
</t>
    </r>
    <r>
      <rPr>
        <b/>
        <sz val="10"/>
        <color theme="0" tint="-0.499984740745262"/>
        <rFont val="Arial"/>
        <family val="2"/>
      </rPr>
      <t>(nicht zuzuordnen)</t>
    </r>
  </si>
  <si>
    <t>Risc classification  - non-determinable</t>
  </si>
  <si>
    <r>
      <t xml:space="preserve">NI and IV cases
</t>
    </r>
    <r>
      <rPr>
        <b/>
        <sz val="9"/>
        <color theme="0" tint="-0.499984740745262"/>
        <rFont val="Arial"/>
        <family val="2"/>
      </rPr>
      <t>(NI und IV Fälle)</t>
    </r>
  </si>
  <si>
    <r>
      <t xml:space="preserve">active surveillance
</t>
    </r>
    <r>
      <rPr>
        <sz val="10"/>
        <color theme="0" tint="-0.499984740745262"/>
        <rFont val="Arial"/>
        <family val="2"/>
      </rPr>
      <t>(Active Surveillance)</t>
    </r>
  </si>
  <si>
    <r>
      <t xml:space="preserve">watchful waiting
</t>
    </r>
    <r>
      <rPr>
        <sz val="10"/>
        <color theme="0" tint="-0.499984740745262"/>
        <rFont val="Arial"/>
        <family val="2"/>
      </rPr>
      <t>(Watchful Waiting)</t>
    </r>
  </si>
  <si>
    <r>
      <t xml:space="preserve">incidential finding RCE
</t>
    </r>
    <r>
      <rPr>
        <sz val="10"/>
        <color theme="0" tint="-0.499984740745262"/>
        <rFont val="Arial"/>
        <family val="2"/>
      </rPr>
      <t>(Zufallsbefund nach RZE)</t>
    </r>
  </si>
  <si>
    <r>
      <t xml:space="preserve">RPE due to Pca
</t>
    </r>
    <r>
      <rPr>
        <sz val="10"/>
        <color theme="0" tint="-0.499984740745262"/>
        <rFont val="Arial"/>
        <family val="2"/>
      </rPr>
      <t>(RPE aufgrund von Pca)</t>
    </r>
  </si>
  <si>
    <r>
      <t xml:space="preserve">RCE due to Pca
</t>
    </r>
    <r>
      <rPr>
        <sz val="10"/>
        <color theme="0" tint="-0.499984740745262"/>
        <rFont val="Arial"/>
        <family val="2"/>
      </rPr>
      <t>(RZE aufgrund von Pca)</t>
    </r>
  </si>
  <si>
    <r>
      <t xml:space="preserve">IF cases
</t>
    </r>
    <r>
      <rPr>
        <b/>
        <sz val="9"/>
        <color theme="0" tint="-0.499984740745262"/>
        <rFont val="Arial"/>
        <family val="2"/>
      </rPr>
      <t>(IF Fälle)</t>
    </r>
  </si>
  <si>
    <r>
      <t xml:space="preserve">IV cases
</t>
    </r>
    <r>
      <rPr>
        <b/>
        <sz val="9"/>
        <color theme="0" tint="-0.499984740745262"/>
        <rFont val="Arial"/>
        <family val="2"/>
      </rPr>
      <t>(IV Fälle)</t>
    </r>
  </si>
  <si>
    <r>
      <t xml:space="preserve">locally treatment prostate
</t>
    </r>
    <r>
      <rPr>
        <b/>
        <sz val="10"/>
        <color theme="0" tint="-0.499984740745262"/>
        <rFont val="Arial"/>
        <family val="2"/>
      </rPr>
      <t>(Lokale Behandlung der Prostata)</t>
    </r>
  </si>
  <si>
    <r>
      <t xml:space="preserve">definitive percutaneous radiotherapy
</t>
    </r>
    <r>
      <rPr>
        <sz val="10"/>
        <color theme="0" tint="-0.499984740745262"/>
        <rFont val="Arial"/>
        <family val="2"/>
      </rPr>
      <t>(definitive perkutane Strahlentherapie)</t>
    </r>
  </si>
  <si>
    <r>
      <t xml:space="preserve">LDR brachytherapy
</t>
    </r>
    <r>
      <rPr>
        <sz val="10"/>
        <color theme="0" tint="-0.499984740745262"/>
        <rFont val="Arial"/>
        <family val="2"/>
      </rPr>
      <t>(LDR-Brachytherapie)</t>
    </r>
  </si>
  <si>
    <r>
      <t xml:space="preserve">HDR brachytherapy
</t>
    </r>
    <r>
      <rPr>
        <sz val="10"/>
        <color theme="0" tint="-0.499984740745262"/>
        <rFont val="Arial"/>
        <family val="2"/>
      </rPr>
      <t>(HDR-Brachytherapie)</t>
    </r>
  </si>
  <si>
    <r>
      <t xml:space="preserve">other local therapy
</t>
    </r>
    <r>
      <rPr>
        <sz val="10"/>
        <color theme="0" tint="-0.499984740745262"/>
        <rFont val="Arial"/>
        <family val="2"/>
      </rPr>
      <t>(andere lokale Behandlung)</t>
    </r>
  </si>
  <si>
    <r>
      <t xml:space="preserve">systemic treatment
</t>
    </r>
    <r>
      <rPr>
        <b/>
        <sz val="10"/>
        <color theme="0" tint="-0.499984740745262"/>
        <rFont val="Arial"/>
        <family val="2"/>
      </rPr>
      <t>(ausschließlich systemische Behandlung)</t>
    </r>
  </si>
  <si>
    <r>
      <t xml:space="preserve">other treatment
</t>
    </r>
    <r>
      <rPr>
        <b/>
        <sz val="10"/>
        <color theme="0" tint="-0.499984740745262"/>
        <rFont val="Arial"/>
        <family val="2"/>
      </rPr>
      <t>(Andere Behandlung)</t>
    </r>
  </si>
  <si>
    <r>
      <t xml:space="preserve">OncoBox Prostate
</t>
    </r>
    <r>
      <rPr>
        <b/>
        <sz val="11"/>
        <color indexed="8"/>
        <rFont val="Arial"/>
        <family val="2"/>
      </rPr>
      <t>Filter</t>
    </r>
    <r>
      <rPr>
        <b/>
        <sz val="11"/>
        <color indexed="8"/>
        <rFont val="Arial"/>
        <family val="2"/>
      </rPr>
      <t xml:space="preserve">
</t>
    </r>
    <r>
      <rPr>
        <b/>
        <sz val="11"/>
        <color theme="0" tint="-0.499984740745262"/>
        <rFont val="Arial"/>
        <family val="2"/>
      </rPr>
      <t>(Filter)</t>
    </r>
  </si>
  <si>
    <r>
      <t xml:space="preserve">IF, R and D cases
</t>
    </r>
    <r>
      <rPr>
        <b/>
        <sz val="9"/>
        <color theme="0" tint="-0.499984740745262"/>
        <rFont val="Arial"/>
        <family val="2"/>
      </rPr>
      <t>(IF, R und D Fälle)</t>
    </r>
  </si>
  <si>
    <t>All IF, R and D cases</t>
  </si>
  <si>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AS </t>
    </r>
    <r>
      <rPr>
        <b/>
        <sz val="9"/>
        <color rgb="FF7030A0"/>
        <rFont val="Arial"/>
        <family val="2"/>
      </rPr>
      <t>(all)</t>
    </r>
  </si>
  <si>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WS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</si>
  <si>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RPE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</si>
  <si>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RZE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</si>
  <si>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</si>
  <si>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</si>
  <si>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HDR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</si>
  <si>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LDR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</si>
  <si>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P </t>
    </r>
    <r>
      <rPr>
        <b/>
        <sz val="9"/>
        <color rgb="FF7030A0"/>
        <rFont val="Arial"/>
        <family val="2"/>
      </rPr>
      <t>(all)</t>
    </r>
  </si>
  <si>
    <r>
      <rPr>
        <sz val="9"/>
        <rFont val="Arial"/>
        <family val="2"/>
      </rPr>
      <t xml:space="preserve">Case
Radiotherapy
</t>
    </r>
    <r>
      <rPr>
        <b/>
        <sz val="9"/>
        <rFont val="Arial"/>
        <family val="2"/>
      </rPr>
      <t>Time</t>
    </r>
    <r>
      <rPr>
        <b/>
        <sz val="9"/>
        <color rgb="FFFF0000"/>
        <rFont val="Arial"/>
        <family val="2"/>
      </rPr>
      <t xml:space="preserve"> = D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</si>
  <si>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OLT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</si>
  <si>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ADT | CH | IM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</si>
  <si>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ST | HIFU | CRYO | HYPER | OT </t>
    </r>
    <r>
      <rPr>
        <b/>
        <sz val="9"/>
        <color rgb="FF7030A0"/>
        <rFont val="Arial"/>
        <family val="2"/>
      </rPr>
      <t>(all)</t>
    </r>
  </si>
  <si>
    <t>Assignment XML-EPIC and XML-Tumourdocu impossible
(Keine Fallzuordnung XML-EPIC zu XML-Tumordoku)</t>
  </si>
  <si>
    <t>Assignment XML-Tumourdocu and XML-EPIC  impossible</t>
  </si>
  <si>
    <t>Keine Fallzuordnung XML-Tumordoku zu  XML-EPIC</t>
  </si>
  <si>
    <r>
      <t xml:space="preserve">Basic Information EPIC_Patient ID </t>
    </r>
    <r>
      <rPr>
        <sz val="8"/>
        <rFont val="Calibri"/>
        <family val="2"/>
      </rPr>
      <t>≠</t>
    </r>
    <r>
      <rPr>
        <sz val="8"/>
        <rFont val="Arial"/>
        <family val="2"/>
      </rPr>
      <t xml:space="preserve">  Basic Information_Patient ID 
</t>
    </r>
    <r>
      <rPr>
        <sz val="8"/>
        <color theme="0" tint="-0.499984740745262"/>
        <rFont val="Arial"/>
        <family val="2"/>
      </rPr>
      <t>(the ID in the EPIC XML has no match in the Tumordocumentation XML)</t>
    </r>
  </si>
  <si>
    <t>Basic Information_Patient ID  ≠  Basic Information EPIC_Patient ID
(the ID in the Tumordocumentation XML has no match in the EPIC XML)</t>
  </si>
  <si>
    <t>e) Assignment  XML-Tumourdocu and XML-EPIC26 impossible
(Keine Fallzuordnung XML-Tumordoku zu XML-EPIC)</t>
  </si>
  <si>
    <r>
      <t xml:space="preserve">  pre-therapeutic questionnaire after begin treatment
</t>
    </r>
    <r>
      <rPr>
        <sz val="9"/>
        <color theme="0" tint="-0.499984740745262"/>
        <rFont val="Arial"/>
        <family val="2"/>
      </rPr>
      <t xml:space="preserve">  (davon prätherapeutischer Fragebogen nach Beginn Therapie)</t>
    </r>
  </si>
  <si>
    <t>L für laparoskopisch darf nur verwendet werden, falls eine Unterscheidung zwischen transperitoneal und extraperitoneal nicht möglich ist.</t>
  </si>
  <si>
    <t xml:space="preserve">Wurde der Patient auf Fernmetastasen nicht untersucht, da kein akuter Verdacht vorliegt, so soll hier ein N eingetragen werden. </t>
  </si>
  <si>
    <t>f) Possible assignment XML-EPIC and XML-Tumourdocu
(Erfolgreiche Fallzuordnung XML-EPIC zu XML-Tumordoku)</t>
  </si>
  <si>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</si>
  <si>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r>
      <rPr>
        <sz val="8"/>
        <rFont val="Arial"/>
        <family val="2"/>
      </rPr>
      <t xml:space="preserve"> | empty</t>
    </r>
    <r>
      <rPr>
        <sz val="8"/>
        <color theme="0" tint="-0.499984740745262"/>
        <rFont val="Arial"/>
        <family val="2"/>
      </rPr>
      <t xml:space="preserve"> (leer)</t>
    </r>
  </si>
  <si>
    <t>N | empty</t>
  </si>
  <si>
    <r>
      <rPr>
        <sz val="9"/>
        <rFont val="Calibri"/>
        <family val="2"/>
      </rPr>
      <t xml:space="preserve">≠ </t>
    </r>
    <r>
      <rPr>
        <sz val="8"/>
        <rFont val="Arial"/>
        <family val="2"/>
      </rPr>
      <t>AS | WS</t>
    </r>
  </si>
  <si>
    <r>
      <t xml:space="preserve">First IV case - non-determinable 
</t>
    </r>
    <r>
      <rPr>
        <b/>
        <sz val="9"/>
        <color theme="0" tint="-0.499984740745262"/>
        <rFont val="Arial"/>
        <family val="2"/>
      </rPr>
      <t>(Erster IV Fall - nicht zuzuordnen)</t>
    </r>
  </si>
  <si>
    <r>
      <t xml:space="preserve">First IF case - non-determinable 
</t>
    </r>
    <r>
      <rPr>
        <b/>
        <sz val="9"/>
        <color theme="0" tint="-0.499984740745262"/>
        <rFont val="Arial"/>
        <family val="2"/>
      </rPr>
      <t>(Erster IF Fall - nicht zuzuordnen)</t>
    </r>
  </si>
  <si>
    <r>
      <t xml:space="preserve">First NI case - non-determinable 
</t>
    </r>
    <r>
      <rPr>
        <b/>
        <sz val="9"/>
        <color theme="0" tint="-0.499984740745262"/>
        <rFont val="Arial"/>
        <family val="2"/>
      </rPr>
      <t>(Erster NI Fall - nicht zuzuordnen)</t>
    </r>
  </si>
  <si>
    <r>
      <t xml:space="preserve">(First IV case) - locally advanced
</t>
    </r>
    <r>
      <rPr>
        <b/>
        <sz val="9"/>
        <color theme="0" tint="-0.499984740745262"/>
        <rFont val="Arial"/>
        <family val="2"/>
      </rPr>
      <t>(Erster IV Fall - lokal fortgeschritten)</t>
    </r>
  </si>
  <si>
    <r>
      <t xml:space="preserve">(First IV case) -  advanced N1
</t>
    </r>
    <r>
      <rPr>
        <b/>
        <sz val="9"/>
        <color theme="0" tint="-0.499984740745262"/>
        <rFont val="Arial"/>
        <family val="2"/>
      </rPr>
      <t>(Erster IV Fall - fortgeschritten N1)</t>
    </r>
  </si>
  <si>
    <r>
      <t xml:space="preserve">(First IV case) -  advanced M1
</t>
    </r>
    <r>
      <rPr>
        <b/>
        <sz val="9"/>
        <color theme="0" tint="-0.499984740745262"/>
        <rFont val="Arial"/>
        <family val="2"/>
      </rPr>
      <t>(Erster IV Fall - fortgeschritten M1)</t>
    </r>
  </si>
  <si>
    <r>
      <rPr>
        <b/>
        <sz val="9"/>
        <rFont val="Arial"/>
        <family val="2"/>
      </rPr>
      <t>(First IV case) -  advanced N1</t>
    </r>
    <r>
      <rPr>
        <b/>
        <sz val="9"/>
        <color theme="0" tint="-0.499984740745262"/>
        <rFont val="Arial"/>
        <family val="2"/>
      </rPr>
      <t xml:space="preserve">
(Erster IV Fall - fortgeschritten N1)</t>
    </r>
  </si>
  <si>
    <r>
      <t xml:space="preserve">(First NI case) - locally advanced
</t>
    </r>
    <r>
      <rPr>
        <b/>
        <sz val="9"/>
        <color theme="0" tint="-0.499984740745262"/>
        <rFont val="Arial"/>
        <family val="2"/>
      </rPr>
      <t>(Erster NI Fall - lokal fortgeschritten)</t>
    </r>
  </si>
  <si>
    <r>
      <t xml:space="preserve">(First NI case) -  advanced N1
</t>
    </r>
    <r>
      <rPr>
        <b/>
        <sz val="9"/>
        <color theme="0" tint="-0.499984740745262"/>
        <rFont val="Arial"/>
        <family val="2"/>
      </rPr>
      <t>(Erster NI Fall - fortgeschritten N1)</t>
    </r>
  </si>
  <si>
    <r>
      <t xml:space="preserve">(First NI case) -  advanced M1
</t>
    </r>
    <r>
      <rPr>
        <b/>
        <sz val="9"/>
        <color theme="0" tint="-0.499984740745262"/>
        <rFont val="Arial"/>
        <family val="2"/>
      </rPr>
      <t>(Erster NI Fall - fortgeschritten M1)</t>
    </r>
  </si>
  <si>
    <r>
      <t xml:space="preserve">(First IV case) - locally confined, low risk and:
</t>
    </r>
    <r>
      <rPr>
        <b/>
        <sz val="9"/>
        <color theme="0" tint="-0.499984740745262"/>
        <rFont val="Arial"/>
        <family val="2"/>
      </rPr>
      <t>(Erster IV Fall - lokal begrenzt, niedriges Risiko)</t>
    </r>
  </si>
  <si>
    <r>
      <t xml:space="preserve">(First IV case) - locally confined, medium risk and:
</t>
    </r>
    <r>
      <rPr>
        <b/>
        <sz val="9"/>
        <color theme="0" tint="-0.499984740745262"/>
        <rFont val="Arial"/>
        <family val="2"/>
      </rPr>
      <t>(Erster IV Fall - lokal begrenzt, mittleres Risiko)</t>
    </r>
  </si>
  <si>
    <r>
      <t xml:space="preserve">(First IV case) - locally confined, high risk and:
</t>
    </r>
    <r>
      <rPr>
        <b/>
        <sz val="9"/>
        <color theme="0" tint="-0.499984740745262"/>
        <rFont val="Arial"/>
        <family val="2"/>
      </rPr>
      <t>(Erster IV Fall - lokal begrenzt, hohes Risiko)</t>
    </r>
  </si>
  <si>
    <r>
      <t xml:space="preserve">(First NI case) - locally confined, medium risk and:
</t>
    </r>
    <r>
      <rPr>
        <b/>
        <sz val="9"/>
        <color theme="0" tint="-0.499984740745262"/>
        <rFont val="Arial"/>
        <family val="2"/>
      </rPr>
      <t>(Erster NI Fall - lokal begrenzt, mittleres Risiko)</t>
    </r>
  </si>
  <si>
    <r>
      <t xml:space="preserve">(First NI case) - locally confined, low risk and:
</t>
    </r>
    <r>
      <rPr>
        <b/>
        <sz val="9"/>
        <color theme="0" tint="-0.499984740745262"/>
        <rFont val="Arial"/>
        <family val="2"/>
      </rPr>
      <t>(Erster NI Fall - lokal begrenzt, niedriges Risiko)</t>
    </r>
  </si>
  <si>
    <r>
      <t xml:space="preserve">(First NI case) - locally confined, high risk and:
</t>
    </r>
    <r>
      <rPr>
        <b/>
        <sz val="9"/>
        <color theme="0" tint="-0.499984740745262"/>
        <rFont val="Arial"/>
        <family val="2"/>
      </rPr>
      <t>(Erster NI Fall- lokal begrenzt, hohes Risiko)</t>
    </r>
  </si>
  <si>
    <t>M0 | MX | leer</t>
  </si>
  <si>
    <r>
      <t xml:space="preserve">
</t>
    </r>
    <r>
      <rPr>
        <sz val="8"/>
        <rFont val="Arial"/>
        <family val="2"/>
      </rPr>
      <t>Date of diagnosis</t>
    </r>
    <r>
      <rPr>
        <sz val="8"/>
        <color rgb="FFFF0000"/>
        <rFont val="Arial"/>
        <family val="2"/>
      </rPr>
      <t xml:space="preserve">
</t>
    </r>
    <r>
      <rPr>
        <sz val="8"/>
        <color theme="0" tint="-0.499984740745262"/>
        <rFont val="Arial"/>
        <family val="2"/>
      </rPr>
      <t>(Datum Erstdiagnose)</t>
    </r>
  </si>
  <si>
    <r>
      <rPr>
        <sz val="9"/>
        <rFont val="Arial"/>
        <family val="2"/>
      </rPr>
      <t xml:space="preserve">  no pre-therapeutic questionnaire</t>
    </r>
    <r>
      <rPr>
        <sz val="9"/>
        <color theme="0" tint="-0.499984740745262"/>
        <rFont val="Arial"/>
        <family val="2"/>
      </rPr>
      <t xml:space="preserve">
  (davon kein prätherapeutischer Fragebogen)</t>
    </r>
  </si>
  <si>
    <r>
      <rPr>
        <b/>
        <sz val="9"/>
        <rFont val="Arial"/>
        <family val="2"/>
      </rPr>
      <t>Assignment XML-EPIC and XML-Tumourdocu impossible</t>
    </r>
    <r>
      <rPr>
        <b/>
        <sz val="9"/>
        <color theme="0" tint="-0.499984740745262"/>
        <rFont val="Arial"/>
        <family val="2"/>
      </rPr>
      <t xml:space="preserve">
(Keine Fallzuordnung XML-EPIC zu XML-Tumordoku)</t>
    </r>
  </si>
  <si>
    <r>
      <rPr>
        <b/>
        <sz val="9"/>
        <rFont val="Calibri"/>
        <family val="2"/>
      </rPr>
      <t>≠</t>
    </r>
    <r>
      <rPr>
        <sz val="8"/>
        <rFont val="Arial"/>
        <family val="2"/>
      </rPr>
      <t xml:space="preserve"> AS </t>
    </r>
    <r>
      <rPr>
        <b/>
        <sz val="8"/>
        <rFont val="Arial"/>
        <family val="2"/>
      </rPr>
      <t>AND</t>
    </r>
    <r>
      <rPr>
        <sz val="8"/>
        <rFont val="Arial"/>
        <family val="2"/>
      </rPr>
      <t xml:space="preserve"> WS</t>
    </r>
  </si>
  <si>
    <t>J20 - J21 - J22 - J24</t>
  </si>
  <si>
    <t>O20 - O21 - O22 - O24</t>
  </si>
  <si>
    <t>Take the last questionnaire if there are more than one which fullfill the criteria</t>
  </si>
  <si>
    <t>Take the first radiotherapy and the last questionnaire if there are more than one which fullfill the criteria</t>
  </si>
  <si>
    <t>empty | yyyy-mm-dd</t>
  </si>
  <si>
    <r>
      <t xml:space="preserve">Pre-therapeutic_Date Questionnaire &gt; Surgery_Date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</si>
  <si>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Radiotherapy_Initiation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</si>
  <si>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Treatment_Initiation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r>
      <rPr>
        <b/>
        <sz val="8"/>
        <color rgb="FFFF0000"/>
        <rFont val="Arial"/>
        <family val="2"/>
      </rPr>
      <t xml:space="preserve">
</t>
    </r>
  </si>
  <si>
    <t>N | A | U</t>
  </si>
  <si>
    <r>
      <rPr>
        <b/>
        <sz val="10"/>
        <rFont val="Arial"/>
        <family val="2"/>
      </rPr>
      <t>No valid follow up</t>
    </r>
    <r>
      <rPr>
        <b/>
        <sz val="10"/>
        <color theme="0" tint="-0.499984740745262"/>
        <rFont val="Arial"/>
        <family val="2"/>
      </rPr>
      <t xml:space="preserve">
(Keine gültige Follow-Up Meldung)</t>
    </r>
  </si>
  <si>
    <t>(indicator year)-mm-dd</t>
  </si>
  <si>
    <r>
      <t xml:space="preserve">Fall
Strahlentherapie 
</t>
    </r>
    <r>
      <rPr>
        <b/>
        <sz val="8"/>
        <color theme="1"/>
        <rFont val="Arial"/>
        <family val="2"/>
      </rPr>
      <t>Komplikationen Bereich</t>
    </r>
  </si>
  <si>
    <r>
      <t xml:space="preserve">Case
Follow-Up
</t>
    </r>
    <r>
      <rPr>
        <b/>
        <sz val="8"/>
        <color theme="1"/>
        <rFont val="Arial"/>
        <family val="2"/>
      </rPr>
      <t>Date</t>
    </r>
  </si>
  <si>
    <t>Das Feld "Art der Operation" enthält unzulässige Zeichen oder ist leer.</t>
  </si>
  <si>
    <t>The data item "Type of surgery" contains invalid characters or is missing.</t>
  </si>
  <si>
    <r>
      <rPr>
        <sz val="8"/>
        <rFont val="Calibri"/>
        <family val="2"/>
      </rPr>
      <t>≠</t>
    </r>
    <r>
      <rPr>
        <sz val="7.2"/>
        <rFont val="Arial"/>
        <family val="2"/>
      </rPr>
      <t xml:space="preserve"> </t>
    </r>
    <r>
      <rPr>
        <sz val="8"/>
        <rFont val="Arial"/>
        <family val="2"/>
      </rPr>
      <t xml:space="preserve">RPE &amp; RZE  </t>
    </r>
  </si>
  <si>
    <r>
      <t>The data item "Margin status" contains invalid characters</t>
    </r>
    <r>
      <rPr>
        <sz val="8"/>
        <rFont val="Arial"/>
        <family val="2"/>
      </rPr>
      <t>.</t>
    </r>
  </si>
  <si>
    <t>The data item "life status" contains invalid characters.</t>
  </si>
  <si>
    <t>The data item "local recurrence" contains invalid characters.</t>
  </si>
  <si>
    <t>The data item "metastasis" contains invalid characters.</t>
  </si>
  <si>
    <t>The data item "secondary tumour" contains invalid characters.</t>
  </si>
  <si>
    <t xml:space="preserve">The data item "tumour status" is missing. </t>
  </si>
  <si>
    <t>Das Feld "Residualstatus lokal" enthält unzulässige Zeichen.</t>
  </si>
  <si>
    <r>
      <t xml:space="preserve">Case
Treatment
</t>
    </r>
    <r>
      <rPr>
        <b/>
        <sz val="8"/>
        <rFont val="Arial"/>
        <family val="2"/>
      </rPr>
      <t xml:space="preserve">Initiation </t>
    </r>
  </si>
  <si>
    <r>
      <t>A</t>
    </r>
    <r>
      <rPr>
        <sz val="8"/>
        <color rgb="FFFF0000"/>
        <rFont val="Arial"/>
        <family val="2"/>
      </rPr>
      <t/>
    </r>
  </si>
  <si>
    <t xml:space="preserve">M1 | M1a | M1b | M1c | </t>
  </si>
  <si>
    <t xml:space="preserve">CR </t>
  </si>
  <si>
    <t>Filter</t>
  </si>
  <si>
    <r>
      <t>Das Feld "Resektionsrand" enthält unzulässige Zeichen</t>
    </r>
    <r>
      <rPr>
        <sz val="8"/>
        <color rgb="FFFF0000"/>
        <rFont val="Arial"/>
        <family val="2"/>
      </rPr>
      <t>.</t>
    </r>
  </si>
  <si>
    <r>
      <t xml:space="preserve">Case
Follow-Up
</t>
    </r>
    <r>
      <rPr>
        <b/>
        <sz val="8"/>
        <rFont val="Arial"/>
        <family val="2"/>
      </rPr>
      <t>Date biochemical recurrence identified</t>
    </r>
    <r>
      <rPr>
        <sz val="8"/>
        <rFont val="Arial"/>
        <family val="2"/>
      </rPr>
      <t xml:space="preserve">
</t>
    </r>
  </si>
  <si>
    <r>
      <t xml:space="preserve">Case
Follow-Up
</t>
    </r>
    <r>
      <rPr>
        <b/>
        <sz val="8"/>
        <rFont val="Arial"/>
        <family val="2"/>
      </rPr>
      <t>Date local recurrence</t>
    </r>
    <r>
      <rPr>
        <sz val="8"/>
        <rFont val="Arial"/>
        <family val="2"/>
      </rPr>
      <t xml:space="preserve">
</t>
    </r>
  </si>
  <si>
    <r>
      <rPr>
        <sz val="10"/>
        <rFont val="Arial"/>
        <family val="2"/>
      </rPr>
      <t>NI and IV Ca</t>
    </r>
    <r>
      <rPr>
        <sz val="10"/>
        <color theme="1"/>
        <rFont val="Arial"/>
        <family val="2"/>
      </rPr>
      <t xml:space="preserve">ses in row 14:
</t>
    </r>
    <r>
      <rPr>
        <sz val="10"/>
        <color theme="0" tint="-0.499984740745262"/>
        <rFont val="Arial"/>
        <family val="2"/>
      </rPr>
      <t>(Fälle aus Grundgesamtheit mit:)</t>
    </r>
  </si>
  <si>
    <r>
      <rPr>
        <sz val="10"/>
        <rFont val="Arial"/>
        <family val="2"/>
      </rPr>
      <t>IF Cases in ro</t>
    </r>
    <r>
      <rPr>
        <sz val="10"/>
        <color theme="1"/>
        <rFont val="Arial"/>
        <family val="2"/>
      </rPr>
      <t xml:space="preserve">w 14:
</t>
    </r>
    <r>
      <rPr>
        <sz val="10"/>
        <color theme="0" tint="-0.499984740745262"/>
        <rFont val="Arial"/>
        <family val="2"/>
      </rPr>
      <t>(Fälle aus Grundgesamtheit mit:)</t>
    </r>
  </si>
  <si>
    <r>
      <t xml:space="preserve">NI, IV and IF cases having no valid follow up (see Kaplan-Meier (DFS))
</t>
    </r>
    <r>
      <rPr>
        <b/>
        <sz val="10"/>
        <color theme="0" tint="-0.499984740745262"/>
        <rFont val="Arial"/>
        <family val="2"/>
      </rPr>
      <t>(NI, IV und IF Fälle ohne eine Follow-Up Meldung (vgl. Kaplan-Meier (DFS)))</t>
    </r>
  </si>
  <si>
    <r>
      <rPr>
        <sz val="11"/>
        <rFont val="Arial"/>
        <family val="2"/>
      </rPr>
      <t>Calculation of the Kaplan-Meier estimator for overall survival (OAS)</t>
    </r>
    <r>
      <rPr>
        <sz val="11"/>
        <color theme="0" tint="-0.499984740745262"/>
        <rFont val="Arial"/>
        <family val="2"/>
      </rPr>
      <t xml:space="preserve">
Berechnung des Kaplan-Meier Schätzer für overall survival (OAS)</t>
    </r>
  </si>
  <si>
    <r>
      <rPr>
        <sz val="11"/>
        <rFont val="Arial"/>
        <family val="2"/>
      </rPr>
      <t>Calculation of the Kaplan-Meier estimator for desease free survival (DFS)</t>
    </r>
    <r>
      <rPr>
        <sz val="11"/>
        <color theme="0" tint="-0.499984740745262"/>
        <rFont val="Arial"/>
        <family val="2"/>
      </rPr>
      <t xml:space="preserve">
Berechnung des Kaplan-Meier Schätzer für Desease free survival (DFS)</t>
    </r>
  </si>
  <si>
    <r>
      <rPr>
        <sz val="11"/>
        <rFont val="Arial"/>
        <family val="2"/>
      </rPr>
      <t xml:space="preserve">Interface and calculation of the general filter </t>
    </r>
    <r>
      <rPr>
        <sz val="11"/>
        <color theme="0" tint="-0.499984740745262"/>
        <rFont val="Arial"/>
        <family val="2"/>
      </rPr>
      <t xml:space="preserve">
Berechnung des allgemeinen Filters </t>
    </r>
  </si>
  <si>
    <r>
      <rPr>
        <sz val="11"/>
        <rFont val="Arial"/>
        <family val="2"/>
      </rPr>
      <t>Calculation of the matrix</t>
    </r>
    <r>
      <rPr>
        <sz val="11"/>
        <color theme="0" tint="-0.499984740745262"/>
        <rFont val="Arial"/>
        <family val="2"/>
      </rPr>
      <t xml:space="preserve">
Berechnung der Matrix</t>
    </r>
  </si>
  <si>
    <r>
      <rPr>
        <sz val="11"/>
        <rFont val="Arial"/>
        <family val="2"/>
      </rPr>
      <t>Calculation for the filter at conspicuities</t>
    </r>
    <r>
      <rPr>
        <sz val="11"/>
        <color theme="0" tint="-0.499984740745262"/>
        <rFont val="Arial"/>
        <family val="2"/>
      </rPr>
      <t xml:space="preserve">
Berechnung des Filters bei Aufälligkeiten</t>
    </r>
  </si>
  <si>
    <t>Durchschnittliche Dosis der perkutanen Strahlentherapie</t>
  </si>
  <si>
    <r>
      <t xml:space="preserve">Basic Information EPIC_Patient ID </t>
    </r>
    <r>
      <rPr>
        <sz val="8"/>
        <rFont val="Calibri"/>
        <family val="2"/>
      </rPr>
      <t>=</t>
    </r>
    <r>
      <rPr>
        <sz val="8"/>
        <rFont val="Arial"/>
        <family val="2"/>
      </rPr>
      <t xml:space="preserve"> Basic Information_Patient ID </t>
    </r>
  </si>
  <si>
    <t>A tumour board was documented, but timing of said conference (pre-therapeutic / postoperative / in general) was not indicated. 
Patient not taken into account for indicator no. 2 and 3 (numerator).</t>
  </si>
  <si>
    <r>
      <rPr>
        <sz val="9"/>
        <rFont val="Calibri"/>
        <family val="2"/>
      </rPr>
      <t>≠</t>
    </r>
    <r>
      <rPr>
        <sz val="7.2"/>
        <rFont val="Arial"/>
        <family val="2"/>
      </rPr>
      <t xml:space="preserve"> </t>
    </r>
    <r>
      <rPr>
        <sz val="8"/>
        <rFont val="Arial"/>
        <family val="2"/>
      </rPr>
      <t>pre &amp; post &amp; G &amp; empty</t>
    </r>
  </si>
  <si>
    <r>
      <t xml:space="preserve">pre-therapeutic questionnaire 
</t>
    </r>
    <r>
      <rPr>
        <b/>
        <sz val="9"/>
        <color theme="0" tint="-0.499984740745262"/>
        <rFont val="Arial"/>
        <family val="2"/>
      </rPr>
      <t>(Falldatensätze mit prätherapeutischem Fragebogen)</t>
    </r>
  </si>
  <si>
    <r>
      <t>Case
Follow-Up</t>
    </r>
    <r>
      <rPr>
        <b/>
        <sz val="8"/>
        <rFont val="Arial"/>
        <family val="2"/>
      </rPr>
      <t xml:space="preserve">
Tumour status
</t>
    </r>
    <r>
      <rPr>
        <sz val="8"/>
        <rFont val="Arial"/>
        <family val="2"/>
      </rPr>
      <t xml:space="preserve">
</t>
    </r>
  </si>
  <si>
    <r>
      <rPr>
        <b/>
        <sz val="11"/>
        <rFont val="Calibri"/>
        <family val="2"/>
        <scheme val="minor"/>
      </rPr>
      <t>OR</t>
    </r>
    <r>
      <rPr>
        <sz val="11"/>
        <rFont val="Calibri"/>
        <family val="2"/>
        <scheme val="minor"/>
      </rPr>
      <t xml:space="preserve"> </t>
    </r>
    <r>
      <rPr>
        <sz val="11"/>
        <color theme="0" tint="-0.499984740745262"/>
        <rFont val="Calibri"/>
        <family val="2"/>
        <scheme val="minor"/>
      </rPr>
      <t>(ODER)</t>
    </r>
  </si>
  <si>
    <t xml:space="preserve">PostMinus = </t>
  </si>
  <si>
    <t xml:space="preserve">PostPlus = </t>
  </si>
  <si>
    <t>PrePlus =</t>
  </si>
  <si>
    <r>
      <t xml:space="preserve">Pre-therapeutic_Date Questionnaire &gt; Date of Diagnosis </t>
    </r>
    <r>
      <rPr>
        <b/>
        <sz val="8"/>
        <color rgb="FF0000FF"/>
        <rFont val="Arial"/>
        <family val="2"/>
      </rPr>
      <t>+ PrePlus</t>
    </r>
    <r>
      <rPr>
        <sz val="8"/>
        <rFont val="Arial"/>
        <family val="2"/>
      </rPr>
      <t xml:space="preserv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</si>
  <si>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Population indicator 3c)
</t>
    </r>
    <r>
      <rPr>
        <sz val="9"/>
        <color theme="4" tint="-0.499984740745262"/>
        <rFont val="Arial"/>
        <family val="2"/>
      </rPr>
      <t>(Nenner Nr. 3c))</t>
    </r>
  </si>
  <si>
    <t>M1</t>
  </si>
  <si>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</si>
  <si>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</si>
  <si>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t xml:space="preserve">NI, IV and IF cases:
</t>
    </r>
    <r>
      <rPr>
        <b/>
        <sz val="10"/>
        <color theme="0" tint="-0.499984740745262"/>
        <rFont val="Arial"/>
        <family val="2"/>
      </rPr>
      <t>(IV und IF Fälle:)</t>
    </r>
  </si>
  <si>
    <t xml:space="preserve">M1 | M1a | M1b | M1c </t>
  </si>
  <si>
    <t>M0 | M1| M1a | M1b | M1c | MX</t>
  </si>
  <si>
    <t>M0 | MX</t>
  </si>
  <si>
    <t>KB-3c)</t>
  </si>
  <si>
    <t>If one Patient has two or more NI cases.</t>
  </si>
  <si>
    <t>PrimaryCaseNI</t>
  </si>
  <si>
    <t>Dieser Patient hat zwei (oder mehr ) nichtinterventionelle Primärfälle. Beachten Sie, dass nur der erste Fall für die zertifizierungsrelevanten Daten berücksichtigt wird.</t>
  </si>
  <si>
    <t>This patient has two (or more) non interventional cases. For certification relevant data only the first case is considered.</t>
  </si>
  <si>
    <t>AND (UND)</t>
  </si>
  <si>
    <t>TX | empty</t>
  </si>
  <si>
    <t>PathoMempty</t>
  </si>
  <si>
    <t>PathoTempty</t>
  </si>
  <si>
    <t>Der postoperative T-Status enthält unzulässige Zeichen.</t>
  </si>
  <si>
    <t>The pathological T-category contains invalid characters.</t>
  </si>
  <si>
    <t>≠ M0 &amp; M1 &amp; M1a &amp; M1b &amp; M1c &amp; MX &amp; empty</t>
  </si>
  <si>
    <t>PathoNwrong</t>
  </si>
  <si>
    <t>PathoMwrong</t>
  </si>
  <si>
    <t>PathoTwrong</t>
  </si>
  <si>
    <t>Der postoperative M-Status enthält unzulässige Zeichen.</t>
  </si>
  <si>
    <t>Der postoperative N-Status enthält unzulässige Zeichen.</t>
  </si>
  <si>
    <t>The pathological N-category contains invalid characters.</t>
  </si>
  <si>
    <t>The pathological M-category contains invalid characters.</t>
  </si>
  <si>
    <t xml:space="preserve">Der postoperative N-Status fehlt (NX ist hier nicht zulässig).  </t>
  </si>
  <si>
    <t xml:space="preserve">The pathological N-category is missing (NX is not acceptable). </t>
  </si>
  <si>
    <t>IIIa | IIIb | IV | IVa | IVb | III | III/IV unspecific</t>
  </si>
  <si>
    <r>
      <rPr>
        <sz val="11"/>
        <rFont val="Arial"/>
        <family val="2"/>
      </rPr>
      <t>Presentation at the weekly pre-therapeutic conference (via urology)</t>
    </r>
    <r>
      <rPr>
        <sz val="11"/>
        <color theme="0" tint="-0.499984740745262"/>
        <rFont val="Arial"/>
        <family val="2"/>
      </rPr>
      <t xml:space="preserve">
Vorstellung in der wöchentlichen prätherapeutischen Konferenz (über Urologie)</t>
    </r>
  </si>
  <si>
    <r>
      <rPr>
        <sz val="11"/>
        <rFont val="Arial"/>
        <family val="2"/>
      </rPr>
      <t>Presentation at the weekly pre-therapeutic conference (via radiology)</t>
    </r>
    <r>
      <rPr>
        <sz val="11"/>
        <color theme="0" tint="-0.499984740745262"/>
        <rFont val="Arial"/>
        <family val="2"/>
      </rPr>
      <t xml:space="preserve">
Vorstellung in der wöchentlichen prätherapeutischen Konferenz (über Strahlentherapie)</t>
    </r>
  </si>
  <si>
    <t>KB-11</t>
  </si>
  <si>
    <t>KB-12</t>
  </si>
  <si>
    <t>KB-13</t>
  </si>
  <si>
    <t>KB-14</t>
  </si>
  <si>
    <t>KB-15</t>
  </si>
  <si>
    <t>KB-16</t>
  </si>
  <si>
    <t>KB-17</t>
  </si>
  <si>
    <t>KB-18</t>
  </si>
  <si>
    <t>KB-19</t>
  </si>
  <si>
    <t>KB-20</t>
  </si>
  <si>
    <t>KB-21</t>
  </si>
  <si>
    <t>Ob der Patient die Einwilligungserklärung zur Teilnahme an der PCO-Studie unterschrieben hat oder nicht</t>
  </si>
  <si>
    <t>OP = offen perineal
OR = offen retropubisch
RT = roboterassistiert transperitoneal
RE = roboterassistiert extraperitoneal
R = roboterassistiert
LT = laparoskopisch transperitoneal 
LE = laparoskopisch extraperitoneal
L = laparoskopisch
U = Unbekannt / Sonstiges</t>
  </si>
  <si>
    <t xml:space="preserve">OP | OR | RT | RE | R |  LT | LE | L | U
</t>
  </si>
  <si>
    <t>Das Feld "Diagnosesicherheit" ist leer. Keine Berücksichtigung im Nenner von Kennzahl Nr. 14.</t>
  </si>
  <si>
    <t>The data item "Basis of Diagnosis" is missing. Patient not taken into account for indicator no. 14 (numerator).</t>
  </si>
  <si>
    <t>Das Feld "Anzahl entnommener Stanzen" ist leer. Keine Berücksichtigung im Zähler von Kennzahl Nr. 14.</t>
  </si>
  <si>
    <t>The data item "Number of biopsy cores taken" is missing.  Patient not taken into account for indicator no. 14 (numerator).</t>
  </si>
  <si>
    <t>Das Feld "Anzahl befallener Stanzen" ist leer. Keine Berücksichtigung im Zähler von Kennzahl Nr. 14.</t>
  </si>
  <si>
    <t>The data item "Number of biopsy cores involved" is missing. Patient not taken into account for indicator no. 14 (numerator).</t>
  </si>
  <si>
    <t>Das Feld "Maximaler Anteil der befallenen Stanzen" ist leer. Keine Berücksichtigung im Zähler von Kennzahl Nr. 14.</t>
  </si>
  <si>
    <t>The data item "Greatest percentage involvement" is missing. Patient not taken into account for indicator no.  14 (numerator).</t>
  </si>
  <si>
    <t>Das Feld "Lymphadenektomie" ist leer. Keine Berücksichtigung in Kennzahl Nr. 15.</t>
  </si>
  <si>
    <t>The data item "Lymphadenectomy" is missing. Patient not taken into account for indicator no. 15.</t>
  </si>
  <si>
    <t xml:space="preserve">Das Feld "Gesamtdosis in Gray" ist leer. </t>
  </si>
  <si>
    <t>Das Feld "Gesamtdosis in Gray" ist leer. Keine Berücksichtigung im Zähler von Kennzahl Nr. 12.</t>
  </si>
  <si>
    <t>The data item "total dose of radiotherapy" is missing.  Patient not taken into account for indicator no. 12  (numerator).</t>
  </si>
  <si>
    <t xml:space="preserve">Das Feld "Ende Strahlentherapie" ist leer. </t>
  </si>
  <si>
    <t xml:space="preserve">The data item "End of Radiotherapy" is missing. </t>
  </si>
  <si>
    <t>Das Feld "Anzahl der untersuchten Lymphknoten" ist leer. Keine Berücksichtigung im Zähler von Kennzahl Nr. 15.</t>
  </si>
  <si>
    <t>The data item "Number of removed lymph nodes" is missing.  Patient not taken into account for indicator no. 15 (numerator).</t>
  </si>
  <si>
    <t>Das Feld "Anzahl der maligne befallenen Lymphknoten" ist leer. Keine Berücksichtigung im Zähler von Kennzahl Nr. 15.</t>
  </si>
  <si>
    <t>The data item "Number of involved lymph nodes" is missing.  Patient not taken into account for indicator no. 15 (numerator).</t>
  </si>
  <si>
    <t>OLT | HIFU | CRYO | HYPER</t>
  </si>
  <si>
    <t>First NI case (First = smaller DateIntroduced)</t>
  </si>
  <si>
    <r>
      <t xml:space="preserve">No IV case in the same year 
</t>
    </r>
    <r>
      <rPr>
        <b/>
        <sz val="10"/>
        <color theme="0" tint="-0.499984740745262"/>
        <rFont val="Arial"/>
        <family val="2"/>
      </rPr>
      <t>(Kein IV Fall im selben Jahr)</t>
    </r>
  </si>
  <si>
    <r>
      <t>no</t>
    </r>
    <r>
      <rPr>
        <sz val="8"/>
        <rFont val="Arial"/>
        <family val="2"/>
      </rPr>
      <t xml:space="preserve"> pre</t>
    </r>
    <r>
      <rPr>
        <sz val="8"/>
        <color theme="1"/>
        <rFont val="Arial"/>
        <family val="2"/>
      </rPr>
      <t xml:space="preserve">therapeutic conference
</t>
    </r>
    <r>
      <rPr>
        <sz val="8"/>
        <color theme="0" tint="-0.499984740745262"/>
        <rFont val="Arial"/>
        <family val="2"/>
      </rPr>
      <t>(n. vorgestellt)</t>
    </r>
  </si>
  <si>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</si>
  <si>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</si>
  <si>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rPr>
        <sz val="9"/>
        <rFont val="Arial"/>
        <family val="2"/>
      </rPr>
      <t>pretherap</t>
    </r>
    <r>
      <rPr>
        <sz val="9"/>
        <color theme="1"/>
        <rFont val="Arial"/>
        <family val="2"/>
      </rPr>
      <t xml:space="preserve">eutic conference
</t>
    </r>
    <r>
      <rPr>
        <sz val="9"/>
        <color theme="0" tint="-0.499984740745262"/>
        <rFont val="Arial"/>
        <family val="2"/>
      </rPr>
      <t>(präth. Vorgestellt)</t>
    </r>
  </si>
  <si>
    <t>4 | 6 | 11</t>
  </si>
  <si>
    <t>Unbekannt darf nur bei ADT (Hormontherapie) geschickt werden.</t>
  </si>
  <si>
    <t xml:space="preserve">M0 | MX </t>
  </si>
  <si>
    <t>RadioTimeRD</t>
  </si>
  <si>
    <t xml:space="preserve">Eine Strahlentherapie wurde dokumentiert, aber es fehlt der Bezug zur Operation. </t>
  </si>
  <si>
    <t>Initiation of radiotherapy was documented, but the timing in reference to the surgery (adjuvant / neoadjuvant) is missing.</t>
  </si>
  <si>
    <t xml:space="preserve">Das Feld "Beginn / Durchführung Strahlentherapie" ist leer. </t>
  </si>
  <si>
    <t xml:space="preserve">The date of initiation of radiotherapy  is missing. </t>
  </si>
  <si>
    <t>RadioTypeRD</t>
  </si>
  <si>
    <t>CTCGradeRD</t>
  </si>
  <si>
    <t>Das Feld "Grad der Komplikation nach CTC AE" ist leer.</t>
  </si>
  <si>
    <t xml:space="preserve">The data item "CTC AE Grade" is missing.  </t>
  </si>
  <si>
    <t xml:space="preserve">Das Feld "CTC AE Bereich" ist leer. </t>
  </si>
  <si>
    <t xml:space="preserve">The data item "CTC AE complication domain" is missing. </t>
  </si>
  <si>
    <t xml:space="preserve">NI-cases | IV-cases: take the risk classifications which is calculated at the sheet Risk class.
IF-cases | R-cases | D-cases: non-determinable </t>
  </si>
  <si>
    <t>CTCDomainRD</t>
  </si>
  <si>
    <t>PathoNemptySurgery</t>
  </si>
  <si>
    <t>(indicator year-1)-mm-dd</t>
  </si>
  <si>
    <r>
      <rPr>
        <sz val="9"/>
        <color rgb="FFFF0000"/>
        <rFont val="Arial"/>
        <family val="2"/>
      </rPr>
      <t>(indicator year-6)</t>
    </r>
    <r>
      <rPr>
        <sz val="9"/>
        <color theme="1"/>
        <rFont val="Arial"/>
        <family val="2"/>
      </rPr>
      <t xml:space="preserve"> - </t>
    </r>
    <r>
      <rPr>
        <sz val="9"/>
        <color rgb="FFFF0000"/>
        <rFont val="Arial"/>
        <family val="2"/>
      </rPr>
      <t>(indicator year-1)</t>
    </r>
  </si>
  <si>
    <t>(indicator year)</t>
  </si>
  <si>
    <r>
      <rPr>
        <sz val="11"/>
        <color indexed="8"/>
        <rFont val="Arial"/>
        <family val="2"/>
      </rPr>
      <t xml:space="preserve">OncoBox Prostate </t>
    </r>
    <r>
      <rPr>
        <b/>
        <sz val="11"/>
        <color indexed="8"/>
        <rFont val="Arial"/>
        <family val="2"/>
      </rPr>
      <t xml:space="preserve">
ICIQ, IIEF primary cases indicator year
</t>
    </r>
    <r>
      <rPr>
        <b/>
        <sz val="11"/>
        <color theme="0" tint="-0.499984740745262"/>
        <rFont val="Arial"/>
        <family val="2"/>
      </rPr>
      <t>(Patientenfragebogen ICIQ, IIEF Primärfälle Kennzahlenjahr)</t>
    </r>
  </si>
  <si>
    <r>
      <rPr>
        <sz val="11"/>
        <color indexed="8"/>
        <rFont val="Arial"/>
        <family val="2"/>
      </rPr>
      <t xml:space="preserve">OncoBox Prostate </t>
    </r>
    <r>
      <rPr>
        <b/>
        <sz val="11"/>
        <color indexed="8"/>
        <rFont val="Arial"/>
        <family val="2"/>
      </rPr>
      <t xml:space="preserve">
ICIQ, IIEF primary cases (indicator year-3)
</t>
    </r>
    <r>
      <rPr>
        <b/>
        <sz val="11"/>
        <color theme="0" tint="-0.499984740745262"/>
        <rFont val="Arial"/>
        <family val="2"/>
      </rPr>
      <t>(Patientenfragebogen ICIQ, IIEF Primärfälle (Kennzahlenjahr-3))</t>
    </r>
  </si>
  <si>
    <r>
      <t xml:space="preserve">pre-therapeutic survey - audit year </t>
    </r>
    <r>
      <rPr>
        <b/>
        <sz val="9"/>
        <color rgb="FFFF0000"/>
        <rFont val="Arial"/>
        <family val="2"/>
      </rPr>
      <t xml:space="preserve">(audit year-3) </t>
    </r>
    <r>
      <rPr>
        <b/>
        <sz val="9"/>
        <rFont val="Arial"/>
        <family val="2"/>
      </rPr>
      <t xml:space="preserve">(primary cases </t>
    </r>
    <r>
      <rPr>
        <b/>
        <sz val="9"/>
        <color rgb="FFFF0000"/>
        <rFont val="Arial"/>
        <family val="2"/>
      </rPr>
      <t>(indicator year-3)</t>
    </r>
    <r>
      <rPr>
        <b/>
        <sz val="9"/>
        <rFont val="Arial"/>
        <family val="2"/>
      </rPr>
      <t xml:space="preserve">)
</t>
    </r>
    <r>
      <rPr>
        <b/>
        <sz val="9"/>
        <color theme="0" tint="-0.499984740745262"/>
        <rFont val="Arial"/>
        <family val="2"/>
      </rPr>
      <t>(Prätherapeutische Bestimmung - Auditjahr (Auditjahr) (Primärfälle (Kennzahlenjahr-3)))</t>
    </r>
  </si>
  <si>
    <r>
      <t xml:space="preserve">Survey after 3 years - audit year </t>
    </r>
    <r>
      <rPr>
        <b/>
        <sz val="9"/>
        <color rgb="FFFF0000"/>
        <rFont val="Arial"/>
        <family val="2"/>
      </rPr>
      <t>(audit year)</t>
    </r>
    <r>
      <rPr>
        <b/>
        <sz val="9"/>
        <rFont val="Arial"/>
        <family val="2"/>
      </rPr>
      <t xml:space="preserve"> (identical patients)
</t>
    </r>
    <r>
      <rPr>
        <b/>
        <sz val="9"/>
        <color theme="0" tint="-0.499984740745262"/>
        <rFont val="Arial"/>
        <family val="2"/>
      </rPr>
      <t>(Bestimmung nach 3 Jahren - Auditjahr (Auditjahr)
(identische Patientengruppe))</t>
    </r>
  </si>
  <si>
    <r>
      <rPr>
        <sz val="8"/>
        <color rgb="FFFF0000"/>
        <rFont val="Arial"/>
        <family val="2"/>
      </rPr>
      <t>(indicator year-3)</t>
    </r>
    <r>
      <rPr>
        <sz val="8"/>
        <color theme="1"/>
        <rFont val="Arial"/>
        <family val="2"/>
      </rPr>
      <t>-mm-dd</t>
    </r>
  </si>
  <si>
    <t>dd.mm.jjjj | -----</t>
  </si>
  <si>
    <r>
      <t xml:space="preserve">Population indicator 7
</t>
    </r>
    <r>
      <rPr>
        <sz val="9"/>
        <color theme="4" tint="-0.499984740745262"/>
        <rFont val="Arial"/>
        <family val="2"/>
      </rPr>
      <t>(Nenner Nr. 7)</t>
    </r>
  </si>
  <si>
    <r>
      <rPr>
        <sz val="9"/>
        <rFont val="Arial"/>
        <family val="2"/>
      </rPr>
      <t>Population indicator 12</t>
    </r>
    <r>
      <rPr>
        <sz val="9"/>
        <color theme="4" tint="-0.499984740745262"/>
        <rFont val="Arial"/>
        <family val="2"/>
      </rPr>
      <t xml:space="preserve">
(Nenner Nr. 12)</t>
    </r>
  </si>
  <si>
    <r>
      <t xml:space="preserve">Population indicator 13
</t>
    </r>
    <r>
      <rPr>
        <sz val="9"/>
        <color theme="4" tint="-0.499984740745262"/>
        <rFont val="Arial"/>
        <family val="2"/>
      </rPr>
      <t>(Nenner Nr. 13)</t>
    </r>
  </si>
  <si>
    <r>
      <t xml:space="preserve">Population indicator 20
</t>
    </r>
    <r>
      <rPr>
        <sz val="9"/>
        <color theme="4" tint="-0.499984740745262"/>
        <rFont val="Arial"/>
        <family val="2"/>
      </rPr>
      <t>(Nenner Nr. 20)</t>
    </r>
  </si>
  <si>
    <t>Take the first treatment or radtiotherapy (when the initiation-date of the radiotherapy is before the initiation-date of a treatment, then take the initiation-date treatment) and the last questionnaire if there are more than one which fullfill the criteria; when the treatment-type is ADT AND the treatment initiation-date is before the radiotherapy-initiation --&gt; take the radiotherapy-initiation</t>
  </si>
  <si>
    <t>Take the first treatment or radiotherapy (when the initiation-date of the radiotherapy is before the initiation-date of a treatment, then take the initiation-date treatment); when the treatment-type is ADT AND the treatment initiation-date is before the radiotherapy-initiation --&gt; take the radiotherapy-initiation</t>
  </si>
  <si>
    <t>AND there is no Radiotherapy with</t>
  </si>
  <si>
    <t>Der postoperative T-Status fehlt.</t>
  </si>
  <si>
    <t>The pathological T-category is missing.</t>
  </si>
  <si>
    <t>The pathological M-category is missing.</t>
  </si>
  <si>
    <t>Der postoperative M-Status fehlt.</t>
  </si>
  <si>
    <t>≠ OP &amp; OR &amp; RT &amp; RE  &amp; R &amp; LT &amp; LE &amp; L &amp; U &amp; empty</t>
  </si>
  <si>
    <t xml:space="preserve">OP | OR | RT | RE  | R | LT | LE | L | U </t>
  </si>
  <si>
    <r>
      <rPr>
        <sz val="8"/>
        <rFont val="Calibri"/>
        <family val="2"/>
      </rPr>
      <t>≠</t>
    </r>
    <r>
      <rPr>
        <sz val="7.2"/>
        <rFont val="Arial"/>
        <family val="2"/>
      </rPr>
      <t xml:space="preserve"> </t>
    </r>
    <r>
      <rPr>
        <sz val="8"/>
        <rFont val="Arial"/>
        <family val="2"/>
      </rPr>
      <t>C &amp; P &amp; U &amp; empty</t>
    </r>
  </si>
  <si>
    <t>C | P | U</t>
  </si>
  <si>
    <t xml:space="preserve">C = Kurativ
P = Palliativ
U = unbekannt  /sonstiges
</t>
  </si>
  <si>
    <t xml:space="preserve">C = curative
P = palliative
U = unknown / other
</t>
  </si>
  <si>
    <t xml:space="preserve">C = Kurativ
P = Palliativ
U = Unbekannt
</t>
  </si>
  <si>
    <t xml:space="preserve">C = curative
P = palliative
U = unknown
</t>
  </si>
  <si>
    <t>androgen deprivation therapy (adjuvant, date:dd.mm.jjjj) = ADT | A | yyyy-mm-dd
androgen deprivation therapy (neoadjuvant, date:dd.mm.jjjj) = ADT | N | yyyy-mm-dd
androgen deprivation therapy (definitive, date:dd.mm.jjjj) = ADT | D | yyyy-mm-dd
androgen deprivation therapy (concomitant, date:dd.mm.jjjj) = ADT | C | yyyy-mm-dd
androgen deprivation therapy (other, date:dd.mm.jjjj) = ADT | U | yyyy-mm-dd
Chemotherapy (adjuvant, date:dd.mm.jjjj) = CH | A | yyyy-mm-dd
Chemotherapy (neoadjuvant, date:dd.mm.jjjj) = CH | N | yyyy-mm-dd
Chemotherapy (definitive, date:dd.mm.jjjj) = CH | D | yyyy-mm-dd
Chemotherapy (concomitant, date:dd.mm.jjjj) = CH | C | yyyy-mm-dd
Chemotherapy (other, date:dd.mm.jjjj) = CH | U | yyyy-mm-dd
Immuno- and antibodies therapy (adjuvant, date:dd.mm.jjjj) = IM | A | yyyy-mm-dd
Immuno- and antibodies therapy (neoadjuvant, date:dd.mm.jjjj) = IM | N | yyyy-mm-dd
Immuno- and antibodies therapy (definitive, date:dd.mm.jjjj) = IM | D | yyyy-mm-dd
Immuno- and antibodies therapy (concomitant, date:dd.mm.jjjj) = IM | C | yyyy-mm-dd
Immuno- and antibodies therapy (other, date:dd.mm.jjjj) = IM | U | yyyy-mm-dd
Supportive Therapy (adjuvant, date:dd.mm.jjjj) = ST | A | yyyy-mm-dd
Supportive Therapy (neoadjuvant, date:dd.mm.jjjj) = ST | N | yyyy-mm-dd
Supportive Therapy (definitive, date:dd.mm.jjjj) = ST | D | yyyy-mm-dd
Supportive Therapy (concomitant, date:dd.mm.jjjj) = ST | C | yyyy-mm-dd
Supportive Therapy (other, date:dd.mm.jjjj) = ST | U | yyyy-mm-dd
Other (non-local) Therapy (adjuvant, date:dd.mm.jjjj) = OT | A | yyyy-mm-dd
Other (non-local) Therapy (neoadjuvant, date:dd.mm.jjjj) = OT | N | yyyy-mm-dd
Other (non-local) Therapy (definitive, date:dd.mm.jjjj) = OT | D | yyyy-mm-dd
Other (non-local) Therapy (concomitant, date:dd.mm.jjjj) = OT | C | yyyy-mm-dd
Other (non-local) Therapy (other, date:dd.mm.jjjj) = OT | U | yyyy-mm-dd</t>
  </si>
  <si>
    <r>
      <t xml:space="preserve">androgen deprivation therapy (adjuvant, date:dd.mm.jjjj  | neoadjuvant, date:dd.mm.jjjj  | definitive, date:dd.mm.jjjj | concomitant, date: dd.mm.jjjj | other, date:dd.mm.jjjj)
</t>
    </r>
    <r>
      <rPr>
        <sz val="8"/>
        <color theme="0" tint="-0.499984740745262"/>
        <rFont val="Arial"/>
        <family val="2"/>
      </rPr>
      <t>(Hormontherapie (adjuvant, Beginn:dd.mm.jjjj | neoadjuvant, Beginn:dd.mm.jjjj | definitiv,</t>
    </r>
    <r>
      <rPr>
        <sz val="8"/>
        <color theme="0" tint="-0.34998626667073579"/>
        <rFont val="Arial"/>
        <family val="2"/>
      </rPr>
      <t xml:space="preserve"> Beginn:dd.mm.jjjj | begleitend, Beginn:dd.mm.jjjj | sonstiges, Beginn:dd.mm.jjjj))</t>
    </r>
    <r>
      <rPr>
        <sz val="8"/>
        <color theme="0" tint="-0.499984740745262"/>
        <rFont val="Arial"/>
        <family val="2"/>
      </rPr>
      <t xml:space="preserve">
</t>
    </r>
    <r>
      <rPr>
        <sz val="8"/>
        <rFont val="Arial"/>
        <family val="2"/>
      </rPr>
      <t>chemotherapy (adjuvant, date:dd.mm.jjjj  | neoadjuvant, date:dd.mm.jjjj  | definitive, date:dd.mm.jjjj | concomitant, date: dd.mm.jjjj  | other, date:dd.mm.jjjj)</t>
    </r>
    <r>
      <rPr>
        <sz val="8"/>
        <color theme="0" tint="-0.499984740745262"/>
        <rFont val="Arial"/>
        <family val="2"/>
      </rPr>
      <t xml:space="preserve">
(Chemotherapie (adjuvant, Beginn:dd.mm.jjjj | neoadjuvant, Beginn:dd.mm.jjjj | definitiv, Beginn:dd.mm.jjjj | begleitend, Beginn:dd.mm.</t>
    </r>
    <r>
      <rPr>
        <sz val="8"/>
        <color theme="0" tint="-0.34998626667073579"/>
        <rFont val="Arial"/>
        <family val="2"/>
      </rPr>
      <t>jjjj | sonstiges, Beginn:dd.mm.jjjj))</t>
    </r>
    <r>
      <rPr>
        <sz val="8"/>
        <color theme="0" tint="-0.499984740745262"/>
        <rFont val="Arial"/>
        <family val="2"/>
      </rPr>
      <t xml:space="preserve">
</t>
    </r>
    <r>
      <rPr>
        <sz val="8"/>
        <rFont val="Arial"/>
        <family val="2"/>
      </rPr>
      <t>Immuno- and antibodies therapy (adjuvant, date:dd.mm.jjjj  | neoadjuvant, date:dd.mm.jjjj  | definitive, date:dd.mm.jjjj | concomitant, date: dd.mm.jjjj | other, date:dd.mm.jjjj)</t>
    </r>
    <r>
      <rPr>
        <sz val="8"/>
        <color theme="0" tint="-0.499984740745262"/>
        <rFont val="Arial"/>
        <family val="2"/>
      </rPr>
      <t xml:space="preserve">
(Immun- und Antikörpertherapie (adjuvant, Beginn:dd.mm.jjjj | neoadjuvant, Beginn:dd.mm.jjjj | definitiv, Beginn:dd.mm.jjjj | begleitend, Beginn:dd.mm.jjjj </t>
    </r>
    <r>
      <rPr>
        <sz val="8"/>
        <color rgb="FF7030A0"/>
        <rFont val="Arial"/>
        <family val="2"/>
      </rPr>
      <t xml:space="preserve">| </t>
    </r>
    <r>
      <rPr>
        <sz val="8"/>
        <color theme="0" tint="-0.34998626667073579"/>
        <rFont val="Arial"/>
        <family val="2"/>
      </rPr>
      <t>sonstiges, Beginn:dd.mm.jjjj))</t>
    </r>
    <r>
      <rPr>
        <sz val="8"/>
        <color theme="0" tint="-0.499984740745262"/>
        <rFont val="Arial"/>
        <family val="2"/>
      </rPr>
      <t xml:space="preserve">
</t>
    </r>
    <r>
      <rPr>
        <sz val="8"/>
        <rFont val="Arial"/>
        <family val="2"/>
      </rPr>
      <t>Supportive Therapy (adjuvant, date:dd.mm.jjjj  | neoadjuvant, date:dd.mm.jjjj  | definitive, date:dd.mm.jjjj | concomitant, date: dd.mm.jjjj | other, date:dd.mm.jjjj)</t>
    </r>
    <r>
      <rPr>
        <sz val="8"/>
        <color theme="0" tint="-0.499984740745262"/>
        <rFont val="Arial"/>
        <family val="2"/>
      </rPr>
      <t xml:space="preserve">
(Supportive Therapie (adjuvant, Beginn:dd.mm.jjjj | neoadjuvant, Beginn:dd.mm.jjjj | definitiv, Beginn:dd.mm.jjjj | begleitend, Beginn:dd.mm.jjjj | sonstiges, Beginn:dd.mm.jjjj))
</t>
    </r>
    <r>
      <rPr>
        <sz val="8"/>
        <rFont val="Arial"/>
        <family val="2"/>
      </rPr>
      <t>Other (non-local) Therapy (adjuvant, date:dd.mm.jjjj  | neoadjuvant, date:dd.mm.jjjj  | definitive, date:dd.mm.jjjj | concomitant, date: dd.mm.jjjj | other, date:dd.mm.jjjj)</t>
    </r>
    <r>
      <rPr>
        <sz val="8"/>
        <color theme="0" tint="-0.499984740745262"/>
        <rFont val="Arial"/>
        <family val="2"/>
      </rPr>
      <t xml:space="preserve">
(andere (nicht ausschließlich lokale) Behandlung (adjuvant, Beginn:dd.mm.jjjj | neoadjuvant, Beginn:dd.mm.jjjj | definitiv, Beginn:dd.mm.jjjj | begleitend, Beginn:dd.mm.jjjj | sonstiges, Beginn:dd.mm.jjjj))</t>
    </r>
  </si>
  <si>
    <r>
      <t xml:space="preserve">HIFU (adjuvant, date:dd.mm.jjjj  | neoadjuvant, date:dd.mm.jjjj  | definitive, date:dd.mm.jjjj | concomitant, date: dd.mm.jjjj | other, date:dd.mm.jjjj)
</t>
    </r>
    <r>
      <rPr>
        <sz val="8"/>
        <color theme="0" tint="-0.499984740745262"/>
        <rFont val="Arial"/>
        <family val="2"/>
      </rPr>
      <t xml:space="preserve">(HIFU (adjuvant, Beginn:dd.mm.jjjj | neoadjuvant, Beginn:dd.mm.jjjj | definitiv, Beginn:dd.mm.jjjj | begleitend, Beginn:dd.mm.jjjj | sonstiges, Beginn:dd.mm.jjjj))
</t>
    </r>
    <r>
      <rPr>
        <sz val="8"/>
        <rFont val="Arial"/>
        <family val="2"/>
      </rPr>
      <t>CRYO (adjuvant, date:dd.mm.jjjj  | neoadjuvant, date:dd.mm.jjjj  | definitive, date:dd.mm.jjjj | concomitant, date: dd.mm.jjjj | other, date:dd.mm.jjjj)</t>
    </r>
    <r>
      <rPr>
        <sz val="8"/>
        <color theme="0" tint="-0.499984740745262"/>
        <rFont val="Arial"/>
        <family val="2"/>
      </rPr>
      <t xml:space="preserve">
(Kryo (adjuvant, Beginn:dd.mm.jjjj | neoadjuvant, Beginn:dd.mm.jjjj | definitiv, Beginn:dd.mm.jjjj | begleitend, Beginn:dd.mm.jjjj | sonstiges, Beginn:dd.mm.jjjj))
</t>
    </r>
    <r>
      <rPr>
        <sz val="8"/>
        <rFont val="Arial"/>
        <family val="2"/>
      </rPr>
      <t>HYPER (adjuvant, date:dd.mm.jjjj  | neoadjuvant, date:dd.mm.jjjj  | definitive, date:dd.mm.jjjj | concomitant, date: dd.mm.jjjj | other, date:dd.mm.jjjj)</t>
    </r>
    <r>
      <rPr>
        <sz val="8"/>
        <color theme="0" tint="-0.499984740745262"/>
        <rFont val="Arial"/>
        <family val="2"/>
      </rPr>
      <t xml:space="preserve">
(HYPER (adjuvant, Beginn:dd.mm.jjjj | neoadjuvant, Beginn:dd.mm.jjjj | definitiv, Beginn:dd.mm.jjjj | begleitend, Beginn:dd.mm.jjjj | sonstiges, Beginn:dd.mm.jjjj))
</t>
    </r>
    <r>
      <rPr>
        <sz val="8"/>
        <rFont val="Arial"/>
        <family val="2"/>
      </rPr>
      <t>Other (adjuvant, date:dd.mm.jjjj  | neoadjuvant, date:dd.mm.jjjj  | definitive, date:dd.mm.jjjj | concomitant, date: dd.mm.jjjj | other, date:dd.mm.jjjj)</t>
    </r>
    <r>
      <rPr>
        <sz val="8"/>
        <color theme="0" tint="-0.499984740745262"/>
        <rFont val="Arial"/>
        <family val="2"/>
      </rPr>
      <t xml:space="preserve">
(Andere Therapie (adjuvant, Beginn:dd.mm.jjjj | neoadjuvant, Beginn:dd.mm.jjjj | definitiv, Beginn:dd.mm.jjjj | begleitend, Beginn:dd.mm.jjjj | sonstiges, Beginn:dd.mm.jjjj))</t>
    </r>
  </si>
  <si>
    <t>HIFU (adjuvant, date:dd.mm.jjjj) = HIFU | A | yyyy-mm-dd
HIFU (neoadjuvant, date:dd.mm.jjjj) = HIFU | N | yyyy-mm-dd
HIFU (definitive, date:dd.mm.jjjj) = HIFU | D | yyyy-mm-dd
HIFU (concomitant, date:dd.mm.jjjj) = HIFU | C | yyyy-mm-dd
HIFU (other, date:dd.mm.jjjj) = HIFU | U | yyyy-mm-dd
CRYO (adjuvant, date:dd.mm.jjjj) = CRYO | A | yyyy-mm-dd
CRYO (neoadjuvant, date:dd.mm.jjjj) = CRYO | N | yyyy-mm-dd
CRYO (definitive, date:dd.mm.jjjj) = CRYO | D | yyyy-mm-dd
CRYO (concomitant, date:dd.mm.jjjj) = CRYO | C | yyyy-mm-dd
CRYO (other, date:dd.mm.jjjj) = CRYO | U | yyyy-mm-dd
HYPER (adjuvant, date:dd.mm.jjjj) = HYPER | A | yyyy-mm-dd
HYPER (neoadjuvant, date:dd.mm.jjjj) = HYPER | N | yyyy-mm-dd
HYPER (definitive, date:dd.mm.jjjj) = HYPER | D | yyyy-mm-dd
HYPER (concomitant, date:dd.mm.jjjj) = HYPER | C | yyyy-mm-dd
HYPER (other, date:dd.mm.jjjj) = HYPER | U | yyyy-mm-dd
Other (adjuvant, date:dd.mm.jjjj) = OLT | A | yyyy-mm-dd
Other (neoadjuvant, date:dd.mm.jjjj) = OLT | N | yyyy-mm-dd
Other (definitive, date:dd.mm.jjjj) = OLT | D | yyyy-mm-dd
Other (concomitant, date:dd.mm.jjjj) = OLT | C | yyyy-mm-dd
Other (other, date:dd.mm.jjjj) = OLT | U | yyyy-mm-dd</t>
  </si>
  <si>
    <t>percutaneous radiotherapy (adjuvant, date:dd.mm.jjjj) = P | A | yyyy-mm-dd
percutaneous radiotherapy (neoadjuvant, date:dd.mm.jjjj) = P | N | yyyy-mm-dd
percutaneous radiotherapy (definitive, date:dd.mm.jjjj) = P | D | yyyy-mm-dd
percutaneous radiotherapy (other, date:dd.mm.jjjj) = P | U | yyyy-mm-dd
HDR-brachytherapy (adjuvant, date:dd.mm.jjjj) = HDR | A | yyyy-mm-dd
HDR-brachytherapy (neoadjuvant, date:dd.mm.jjjj) = HDR | N | yyyy-mm-dd
HDR-brachytherapy (definitive, date:dd.mm.jjjj) = HDR | D | yyyy-mm-dd
HDR-brachytherapy (other, date:dd.mm.jjjj) = HDR | U | yyyy-mm-dd
LDR-brachytherapy (adjuvant, date:dd.mm.jjjj) = LDR | A | yyyy-mm-dd
LDR-brachytherapy (neoadjuvant, date:dd.mm.jjjj) = LDR | N | yyyy-mm-dd
LDR-brachytherapy (definitive, date:dd.mm.jjjj) = LDR | D | yyyy-mm-dd
LDR-brachytherapy (other, date:dd.mm.jjjj) = LDR | U | yyyy-mm-dd</t>
  </si>
  <si>
    <r>
      <t>percutaneous radiotherapy (adjuvant, date:dd.mm.jjjj  | neoadjuvant, date:dd.mm.jjjj  | definitive, date:dd.mm.jjjj | other, date:dd.mm.jjjj)</t>
    </r>
    <r>
      <rPr>
        <sz val="8"/>
        <color theme="0" tint="-0.499984740745262"/>
        <rFont val="Arial"/>
        <family val="2"/>
      </rPr>
      <t xml:space="preserve">
(perkutane Strahlentherapie (adjuvant, Beginn:dd.mm.jjjj | neoadjuvant, Beginn:dd.mm.jjjj | definitiv, Beginn:dd.mm.jjjj | sonstiges, Beginn:dd.mm.jjjj))</t>
    </r>
    <r>
      <rPr>
        <sz val="8"/>
        <rFont val="Arial"/>
        <family val="2"/>
      </rPr>
      <t xml:space="preserve">
HDR-brachytherapy (adjuvant, date:dd.mm.jjjj  | neoadjuvant, date:dd.mm.jjjj  | definitive, date:dd.mm.jjjj | other, date:dd.mm.jjjj)
</t>
    </r>
    <r>
      <rPr>
        <sz val="8"/>
        <color theme="0" tint="-0.499984740745262"/>
        <rFont val="Arial"/>
        <family val="2"/>
      </rPr>
      <t>(HDR-Brachytherapie (adjuvant, Beginn:dd.mm.jjjj | neoadjuvant, Beginn:dd.mm.jjjj | definitiv, Beginn:dd.mm</t>
    </r>
    <r>
      <rPr>
        <sz val="8"/>
        <color theme="0" tint="-0.34998626667073579"/>
        <rFont val="Arial"/>
        <family val="2"/>
      </rPr>
      <t>.</t>
    </r>
    <r>
      <rPr>
        <sz val="8"/>
        <color theme="0" tint="-0.499984740745262"/>
        <rFont val="Arial"/>
        <family val="2"/>
      </rPr>
      <t>jjjj  | sonstiges, Beginn:dd.mm.jjjj</t>
    </r>
    <r>
      <rPr>
        <sz val="8"/>
        <color theme="0" tint="-0.34998626667073579"/>
        <rFont val="Arial"/>
        <family val="2"/>
      </rPr>
      <t>))</t>
    </r>
    <r>
      <rPr>
        <sz val="8"/>
        <rFont val="Arial"/>
        <family val="2"/>
      </rPr>
      <t xml:space="preserve">
LDR-brachytherapy (adjuvant, date:dd.mm.jjjj  | neoadjuvant, date:dd.mm.jjjj  | definitive, date:dd.mm.jjjj  | other, date:dd.mm.jjjj)
</t>
    </r>
    <r>
      <rPr>
        <sz val="8"/>
        <color theme="0" tint="-0.499984740745262"/>
        <rFont val="Arial"/>
        <family val="2"/>
      </rPr>
      <t>(LDR-Brachytherapie (adjuvant, Beginn:dd.mm.jjjj | neoadjuvant, Beginn:dd.mm.jjjj | definitiv, Beginn:dd.mm.jjjj | sonstiges, Beginn:dd.mm.jjjj)</t>
    </r>
    <r>
      <rPr>
        <sz val="8"/>
        <color theme="0" tint="-0.34998626667073579"/>
        <rFont val="Arial"/>
        <family val="2"/>
      </rPr>
      <t>)</t>
    </r>
    <r>
      <rPr>
        <sz val="8"/>
        <rFont val="Arial"/>
        <family val="2"/>
      </rPr>
      <t xml:space="preserve">
</t>
    </r>
  </si>
  <si>
    <r>
      <t xml:space="preserve">treatment
</t>
    </r>
    <r>
      <rPr>
        <b/>
        <sz val="10"/>
        <color theme="0" tint="-0.499984740745262"/>
        <rFont val="Arial"/>
        <family val="2"/>
      </rPr>
      <t>(</t>
    </r>
    <r>
      <rPr>
        <b/>
        <sz val="10"/>
        <color theme="0" tint="-0.499984740745262"/>
        <rFont val="Arial"/>
        <family val="2"/>
      </rPr>
      <t>Therapie)</t>
    </r>
  </si>
  <si>
    <r>
      <t xml:space="preserve">cut-off date post-therapeutic survey
</t>
    </r>
    <r>
      <rPr>
        <sz val="10"/>
        <color theme="0" tint="-0.499984740745262"/>
        <rFont val="Arial"/>
        <family val="2"/>
      </rPr>
      <t>(Stichtag posttherapeutische Befragung)</t>
    </r>
  </si>
  <si>
    <r>
      <t xml:space="preserve">Case
Diagnosis
</t>
    </r>
    <r>
      <rPr>
        <b/>
        <sz val="8"/>
        <rFont val="Arial"/>
        <family val="2"/>
      </rPr>
      <t xml:space="preserve">Date of Diagnosis
</t>
    </r>
    <r>
      <rPr>
        <sz val="8"/>
        <rFont val="Arial"/>
        <family val="2"/>
      </rPr>
      <t xml:space="preserve">--------------
Case
Surgery
</t>
    </r>
    <r>
      <rPr>
        <b/>
        <sz val="8"/>
        <rFont val="Arial"/>
        <family val="2"/>
      </rPr>
      <t xml:space="preserve">Date
</t>
    </r>
    <r>
      <rPr>
        <sz val="8"/>
        <rFont val="Arial"/>
        <family val="2"/>
      </rPr>
      <t xml:space="preserve">--------------
Case
Radiotherapy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r>
      <rPr>
        <sz val="8"/>
        <rFont val="Arial"/>
        <family val="2"/>
      </rPr>
      <t xml:space="preserve">
---------------
Case
Treatment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</si>
  <si>
    <r>
      <t xml:space="preserve">risk classification
</t>
    </r>
    <r>
      <rPr>
        <sz val="10"/>
        <color theme="0" tint="-0.499984740745262"/>
        <rFont val="Arial"/>
        <family val="2"/>
      </rPr>
      <t>(Risikoklassifizierung)</t>
    </r>
  </si>
  <si>
    <r>
      <t xml:space="preserve">locally confined - low risk </t>
    </r>
    <r>
      <rPr>
        <sz val="10"/>
        <color theme="0" tint="-0.499984740745262"/>
        <rFont val="Arial"/>
        <family val="2"/>
      </rPr>
      <t>(lokal begrenzt - niedriges Risiko)</t>
    </r>
    <r>
      <rPr>
        <sz val="10"/>
        <rFont val="Arial"/>
        <family val="2"/>
      </rPr>
      <t xml:space="preserve"> | locally confined - medium risk  </t>
    </r>
    <r>
      <rPr>
        <sz val="10"/>
        <color theme="0" tint="-0.499984740745262"/>
        <rFont val="Arial"/>
        <family val="2"/>
      </rPr>
      <t>(lokal begrenzt - mittleres Risiko)</t>
    </r>
    <r>
      <rPr>
        <sz val="10"/>
        <rFont val="Arial"/>
        <family val="2"/>
      </rPr>
      <t xml:space="preserve"> | locally confined - high risk</t>
    </r>
    <r>
      <rPr>
        <sz val="10"/>
        <color theme="0" tint="-0.499984740745262"/>
        <rFont val="Arial"/>
        <family val="2"/>
      </rPr>
      <t xml:space="preserve"> (lokal begrenzt - hohes Risiko)</t>
    </r>
    <r>
      <rPr>
        <sz val="10"/>
        <rFont val="Arial"/>
        <family val="2"/>
      </rPr>
      <t xml:space="preserve"> | locally advanced </t>
    </r>
    <r>
      <rPr>
        <sz val="10"/>
        <color theme="0" tint="-0.499984740745262"/>
        <rFont val="Arial"/>
        <family val="2"/>
      </rPr>
      <t xml:space="preserve">(lokal fortgeschritten) </t>
    </r>
    <r>
      <rPr>
        <sz val="10"/>
        <rFont val="Arial"/>
        <family val="2"/>
      </rPr>
      <t xml:space="preserve">| advanced N1 </t>
    </r>
    <r>
      <rPr>
        <sz val="10"/>
        <color theme="0" tint="-0.499984740745262"/>
        <rFont val="Arial"/>
        <family val="2"/>
      </rPr>
      <t xml:space="preserve">(fortgeschritten-N1) </t>
    </r>
    <r>
      <rPr>
        <sz val="10"/>
        <rFont val="Arial"/>
        <family val="2"/>
      </rPr>
      <t xml:space="preserve">| advanced M1 </t>
    </r>
    <r>
      <rPr>
        <sz val="10"/>
        <color theme="0" tint="-0.499984740745262"/>
        <rFont val="Arial"/>
        <family val="2"/>
      </rPr>
      <t>(fortgeschritten-M1)</t>
    </r>
    <r>
      <rPr>
        <sz val="10"/>
        <rFont val="Arial"/>
        <family val="2"/>
      </rPr>
      <t xml:space="preserve"> | non-determinable </t>
    </r>
    <r>
      <rPr>
        <sz val="10"/>
        <color theme="0" tint="-0.499984740745262"/>
        <rFont val="Arial"/>
        <family val="2"/>
      </rPr>
      <t>(nicht zuzuordnen)</t>
    </r>
  </si>
  <si>
    <t>&gt; 0</t>
  </si>
  <si>
    <t>number
(natürliche Zahl)</t>
  </si>
  <si>
    <t>Kennzahlen | ICHOM</t>
  </si>
  <si>
    <t>Basisdaten | ICHOM | Kennzahlen</t>
  </si>
  <si>
    <t>Kennzahlen</t>
  </si>
  <si>
    <t>Basisdaten | Kennzahlen</t>
  </si>
  <si>
    <t>Allgemein | Kennzahlen</t>
  </si>
  <si>
    <t>&lt;Status&gt;</t>
  </si>
  <si>
    <t>&lt;Cycle&gt;</t>
  </si>
  <si>
    <t>MarginEmpty</t>
  </si>
  <si>
    <t>The data item "Margin status focal" is missing.</t>
  </si>
  <si>
    <t>0 | 1 | 2 | 3 | 4 | 5 | 6 | 7 | 8 | 9 | 10 | 11 | 12</t>
  </si>
  <si>
    <t>ComorbEmpty</t>
  </si>
  <si>
    <t>Das Feld "Komorbididtäten" ist leer.</t>
  </si>
  <si>
    <t>The data item "Comorbidities" is missing.</t>
  </si>
  <si>
    <t>NerveEmpty</t>
  </si>
  <si>
    <t>Das Feld "Nervenerhaltende Operation" ist leer.</t>
  </si>
  <si>
    <t>The data item "Nerve-sparing surgery" is missing.</t>
  </si>
  <si>
    <t>RadioIntent</t>
  </si>
  <si>
    <t>Die Intention (kurativ/palliativ) der Strahlentherapie fehlt.</t>
  </si>
  <si>
    <t>The data item "Initiation radiotherapy" is missing.</t>
  </si>
  <si>
    <t>DateDiagnosis</t>
  </si>
  <si>
    <t>Das Feld "Datum Diagnose Tumor" ist leer.</t>
  </si>
  <si>
    <t>The data item "Date of Diagnosis" is empty.</t>
  </si>
  <si>
    <t>MethodEmpty</t>
  </si>
  <si>
    <t>Das Feld "Operationsverfahren" ist leer.</t>
  </si>
  <si>
    <t>The data item "Surgical method" is missing.</t>
  </si>
  <si>
    <t>&lt;TreatmentIntent&gt;</t>
  </si>
  <si>
    <r>
      <t xml:space="preserve">Date of Diagnosis </t>
    </r>
    <r>
      <rPr>
        <b/>
        <sz val="8"/>
        <color rgb="FF0000FF"/>
        <rFont val="Arial"/>
        <family val="2"/>
      </rPr>
      <t>- PreMinus</t>
    </r>
    <r>
      <rPr>
        <sz val="8"/>
        <color rgb="FFFF0000"/>
        <rFont val="Arial"/>
        <family val="2"/>
      </rPr>
      <t xml:space="preserve"> </t>
    </r>
    <r>
      <rPr>
        <sz val="8"/>
        <rFont val="Calibri"/>
        <family val="2"/>
      </rPr>
      <t>≤</t>
    </r>
    <r>
      <rPr>
        <sz val="8"/>
        <rFont val="Arial"/>
        <family val="2"/>
      </rPr>
      <t xml:space="preserve"> Pre-therapeutic_Date Questionnaire ≤ Date of Diagnosis </t>
    </r>
    <r>
      <rPr>
        <b/>
        <sz val="8"/>
        <color rgb="FF0000FF"/>
        <rFont val="Arial"/>
        <family val="2"/>
      </rPr>
      <t>+ PrePlus</t>
    </r>
    <r>
      <rPr>
        <sz val="8"/>
        <rFont val="Arial"/>
        <family val="2"/>
      </rPr>
      <t xml:space="preserve">
</t>
    </r>
    <r>
      <rPr>
        <b/>
        <sz val="8"/>
        <color rgb="FFFF0000"/>
        <rFont val="Arial"/>
        <family val="2"/>
      </rPr>
      <t/>
    </r>
  </si>
  <si>
    <r>
      <t xml:space="preserve">Surgery_Date </t>
    </r>
    <r>
      <rPr>
        <b/>
        <sz val="8"/>
        <color rgb="FF0000FF"/>
        <rFont val="Arial"/>
        <family val="2"/>
      </rPr>
      <t>- PreMinus</t>
    </r>
    <r>
      <rPr>
        <sz val="8"/>
        <rFont val="Arial"/>
        <family val="2"/>
      </rPr>
      <t xml:space="preserve"> ≤ Pre-therapeutic_Date Questionnaire ≤ Surgery_Date</t>
    </r>
    <r>
      <rPr>
        <b/>
        <sz val="8"/>
        <color rgb="FFFF0000"/>
        <rFont val="Arial"/>
        <family val="2"/>
      </rPr>
      <t/>
    </r>
  </si>
  <si>
    <r>
      <t xml:space="preserve">Radiotherapy_Initiation </t>
    </r>
    <r>
      <rPr>
        <b/>
        <sz val="8"/>
        <color rgb="FF0000FF"/>
        <rFont val="Arial"/>
        <family val="2"/>
      </rPr>
      <t>- PreMinus</t>
    </r>
    <r>
      <rPr>
        <sz val="8"/>
        <rFont val="Arial"/>
        <family val="2"/>
      </rPr>
      <t xml:space="preserve"> ≤ Pre-therapeutic_Date Questionnaire ≤ Radiotherapy_Initiation</t>
    </r>
    <r>
      <rPr>
        <b/>
        <sz val="8"/>
        <color rgb="FFFF0000"/>
        <rFont val="Arial"/>
        <family val="2"/>
      </rPr>
      <t/>
    </r>
  </si>
  <si>
    <r>
      <t xml:space="preserve">Treatment_Initiation </t>
    </r>
    <r>
      <rPr>
        <b/>
        <sz val="8"/>
        <color rgb="FF0000FF"/>
        <rFont val="Arial"/>
        <family val="2"/>
      </rPr>
      <t>- PreMinus</t>
    </r>
    <r>
      <rPr>
        <sz val="8"/>
        <rFont val="Arial"/>
        <family val="2"/>
      </rPr>
      <t xml:space="preserve"> ≤ Pre-therapeutic_Date Questionnaire ≤ Treatment_Initiation</t>
    </r>
    <r>
      <rPr>
        <b/>
        <sz val="8"/>
        <color rgb="FFFF0000"/>
        <rFont val="Arial"/>
        <family val="2"/>
      </rPr>
      <t xml:space="preserve">
</t>
    </r>
  </si>
  <si>
    <r>
      <t xml:space="preserve">Punch biopsy pathology report
</t>
    </r>
    <r>
      <rPr>
        <sz val="11"/>
        <color theme="0" tint="-0.499984740745262"/>
        <rFont val="Arial"/>
        <family val="2"/>
      </rPr>
      <t>Befundbericht Stanzbiopsie</t>
    </r>
  </si>
  <si>
    <t xml:space="preserve">Bei der Bestrahlung von Knochenmetastasen, soll in diesem Feld ein "U" für sonstiges geschickt werden. </t>
  </si>
  <si>
    <t>Kennzahlen I ICHOM</t>
  </si>
  <si>
    <t>Basisdaten | Kennzahlen I ICHOM</t>
  </si>
  <si>
    <t>pre = pre-therapeutic
post = post-operative
G = general board, independent of therapy</t>
  </si>
  <si>
    <r>
      <t xml:space="preserve">I) Only numerator an no Target
</t>
    </r>
    <r>
      <rPr>
        <sz val="9"/>
        <color theme="0" tint="-0.499984740745262"/>
        <rFont val="Arial"/>
        <family val="2"/>
      </rPr>
      <t>(I) Nur Zähler ohne Sollvorgabe)</t>
    </r>
  </si>
  <si>
    <r>
      <t xml:space="preserve">J) Plausibility limits with &lt;
</t>
    </r>
    <r>
      <rPr>
        <sz val="9"/>
        <color theme="0" tint="-0.499984740745262"/>
        <rFont val="Arial"/>
        <family val="2"/>
      </rPr>
      <t>(J) Plausibilitätsgrenze mit &lt;)</t>
    </r>
  </si>
  <si>
    <r>
      <rPr>
        <sz val="9"/>
        <color rgb="FF7030A0"/>
        <rFont val="Arial"/>
        <family val="2"/>
      </rPr>
      <t>%</t>
    </r>
    <r>
      <rPr>
        <sz val="8"/>
        <rFont val="Arial"/>
        <family val="2"/>
      </rPr>
      <t xml:space="preserve"> ≥ plausibility limit </t>
    </r>
  </si>
  <si>
    <r>
      <rPr>
        <sz val="9"/>
        <color rgb="FF7030A0"/>
        <rFont val="Arial"/>
        <family val="2"/>
      </rPr>
      <t>%</t>
    </r>
    <r>
      <rPr>
        <sz val="8"/>
        <color theme="1"/>
        <rFont val="Arial"/>
        <family val="2"/>
      </rPr>
      <t xml:space="preserve"> &lt; plausibility limit</t>
    </r>
  </si>
  <si>
    <r>
      <t xml:space="preserve">Population indicator 22
</t>
    </r>
    <r>
      <rPr>
        <sz val="9"/>
        <color theme="4" tint="-0.499984740745262"/>
        <rFont val="Arial"/>
        <family val="2"/>
      </rPr>
      <t>(Nenner Nr. 22)</t>
    </r>
  </si>
  <si>
    <t>KB-22</t>
  </si>
  <si>
    <r>
      <t>StudyStart =</t>
    </r>
    <r>
      <rPr>
        <b/>
        <sz val="11"/>
        <color rgb="FF0000FF"/>
        <rFont val="Arial"/>
        <family val="2"/>
      </rPr>
      <t/>
    </r>
  </si>
  <si>
    <t>Take all cases with</t>
  </si>
  <si>
    <t>max (01.07.2016 ; first date introduced)</t>
  </si>
  <si>
    <t>Take all cases in J24</t>
  </si>
  <si>
    <t>Calculate the cut-off date like in cell I14 on the sheet "Profil"</t>
  </si>
  <si>
    <t>(J30 / J24) * 100 (in %)</t>
  </si>
  <si>
    <t>(O30 / O24) * 100 (in %)</t>
  </si>
  <si>
    <t>(AA30 / AA24) * 100 (in %)</t>
  </si>
  <si>
    <t>First date introduced = min (Date patient introduced in center)</t>
  </si>
  <si>
    <t>= StudyStart</t>
  </si>
  <si>
    <t>Display ID of first Study Patient:</t>
  </si>
  <si>
    <r>
      <t xml:space="preserve">OncoBox Prostate
</t>
    </r>
    <r>
      <rPr>
        <b/>
        <sz val="11"/>
        <color indexed="8"/>
        <rFont val="Arial"/>
        <family val="2"/>
      </rPr>
      <t xml:space="preserve">General overview export
</t>
    </r>
    <r>
      <rPr>
        <b/>
        <sz val="11"/>
        <color theme="0" tint="-0.499984740745262"/>
        <rFont val="Arial"/>
        <family val="2"/>
      </rPr>
      <t>(Gesamtbetrachtung Export)</t>
    </r>
  </si>
  <si>
    <t>Quartale 2016</t>
  </si>
  <si>
    <t>Quartale 2017</t>
  </si>
  <si>
    <t>Quartale 2018</t>
  </si>
  <si>
    <t>Quartale 2019</t>
  </si>
  <si>
    <t>3.</t>
  </si>
  <si>
    <t>4.</t>
  </si>
  <si>
    <t>Total</t>
  </si>
  <si>
    <t>1.</t>
  </si>
  <si>
    <t>2.</t>
  </si>
  <si>
    <t>See calculation on sheet "General overview" row 20</t>
  </si>
  <si>
    <t>≥ StudyStart 
&amp;&amp; 
This date must be in the quarter</t>
  </si>
  <si>
    <t>L - AB</t>
  </si>
  <si>
    <t>See calculation on sheet "General overview" row 21</t>
  </si>
  <si>
    <t>See calculation on sheet "General overview" row 22</t>
  </si>
  <si>
    <t>See calculation on sheet "General overview" row 23</t>
  </si>
  <si>
    <t>See calculation on sheet "General overview" row 24</t>
  </si>
  <si>
    <t xml:space="preserve">≥ StudyStart 
</t>
  </si>
  <si>
    <t>Export all patients with:</t>
  </si>
  <si>
    <t>When there is a possible assignment (category f, sheet "Validation") then export both Tudok and PCO-Data, when the assignment is impossible (category e, sheet "Validation") then export only the TuDok Data</t>
  </si>
  <si>
    <t>General overview - Export</t>
  </si>
  <si>
    <t>Die Angabe ob der Resektionsrand fokal oder multifokal tumorbefallen ist fehlt.</t>
  </si>
  <si>
    <r>
      <t xml:space="preserve">Case
Diagnosis
</t>
    </r>
    <r>
      <rPr>
        <b/>
        <sz val="8"/>
        <rFont val="Arial"/>
        <family val="2"/>
      </rPr>
      <t>Date of Diagnosis</t>
    </r>
  </si>
  <si>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t>
    </r>
    <r>
      <rPr>
        <sz val="8"/>
        <color rgb="FFFF0000"/>
        <rFont val="Arial"/>
        <family val="2"/>
      </rPr>
      <t xml:space="preserve"> </t>
    </r>
    <r>
      <rPr>
        <b/>
        <sz val="8"/>
        <color rgb="FF0000FF"/>
        <rFont val="Arial"/>
        <family val="2"/>
      </rPr>
      <t xml:space="preserve">PostMinus
&amp;&amp;
</t>
    </r>
    <r>
      <rPr>
        <sz val="8"/>
        <color rgb="FFFF0000"/>
        <rFont val="Calibri"/>
        <family val="2"/>
      </rPr>
      <t>≤</t>
    </r>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 xml:space="preserve">+ </t>
    </r>
    <r>
      <rPr>
        <b/>
        <sz val="8"/>
        <color rgb="FF0000FF"/>
        <rFont val="Arial"/>
        <family val="2"/>
      </rPr>
      <t>PostPlus</t>
    </r>
  </si>
  <si>
    <r>
      <rPr>
        <sz val="9"/>
        <rFont val="Arial"/>
        <family val="2"/>
      </rPr>
      <t>PSA relapse</t>
    </r>
    <r>
      <rPr>
        <sz val="9"/>
        <color theme="1"/>
        <rFont val="Arial"/>
        <family val="2"/>
      </rPr>
      <t xml:space="preserve">
</t>
    </r>
    <r>
      <rPr>
        <sz val="9"/>
        <color theme="0" tint="-0.499984740745262"/>
        <rFont val="Arial"/>
        <family val="2"/>
      </rPr>
      <t>(Bisphosphonat- oder Denosumab-Therapie)</t>
    </r>
  </si>
  <si>
    <r>
      <rPr>
        <sz val="9"/>
        <rFont val="Arial"/>
        <family val="2"/>
      </rPr>
      <t>recommendation of dental examination</t>
    </r>
    <r>
      <rPr>
        <sz val="9"/>
        <color theme="0" tint="-0.499984740745262"/>
        <rFont val="Arial"/>
        <family val="2"/>
      </rPr>
      <t xml:space="preserve">
(Empfehlung zahnärztliche Untersuchung)</t>
    </r>
  </si>
  <si>
    <t xml:space="preserve">Kann ein inzidentelles Prostata-Ca nach TURP als Primärfall gezählt werden, wenn es nach dem Eingriff in der Tumorkonferenz besprochen wird? 
Can the incidental finding of a prostate carcinoma after TURP be counted as a primary case, if the case was presented in the tumour conference after the intervention?
</t>
  </si>
  <si>
    <t xml:space="preserve">Ja, jedoch ist die alleinige Vorstellung in der prätherapeutischen Konferenz nicht ausreichend. 
Es muss mindestens eine Therapie und/oder Überwachungsstrategie durchgeführt werden, damit 
der Patient als Primärfall gezählt werden kann.
Yes, but presentation of the case in the pretherapeutic tumour conference alone is not sufficient. At least one therapeutic and/or surveillance strategy must be implemented for the patient to count as a primary case. 
</t>
  </si>
  <si>
    <t xml:space="preserve">Postoperativ verstorbene Pat werden für den Nenner gezählt. Wie gehen wir für den Zähler vor?
Patients that die postoperatively count for the denominator. What are the regulations for the numerator?
</t>
  </si>
  <si>
    <t xml:space="preserve">Besprechung der Fälle in der MM. Die Fälle werden im Zähler nicht gezählt. Bei Unterschreitung 
der Sollvorgabe soll eine Begründung im Kennzahlenbogen erfolgen.
Case discussion in the morbidity/mortality conference. These cases do not count for the numerator. If the target is not met, an explanation shall be provided in the indicator sheet </t>
  </si>
  <si>
    <t xml:space="preserve">Wurde der Patient hinsichtlich eines Lokalrezidives nicht untersucht, da kein akuter Verdacht vorliegt, so soll hier ein N eingetragen werden. </t>
  </si>
  <si>
    <r>
      <t xml:space="preserve">post-therapeutic questionnaire 
</t>
    </r>
    <r>
      <rPr>
        <b/>
        <sz val="9"/>
        <color theme="0" tint="-0.499984740745262"/>
        <rFont val="Arial"/>
        <family val="2"/>
      </rPr>
      <t>(Falldatensätze mit prä- und posttherapeutischem Fragebogen nach 1 Jahr)</t>
    </r>
  </si>
  <si>
    <r>
      <t xml:space="preserve">post-therapeutic participation rate
</t>
    </r>
    <r>
      <rPr>
        <b/>
        <sz val="9"/>
        <color theme="0" tint="-0.499984740745262"/>
        <rFont val="Arial"/>
        <family val="2"/>
      </rPr>
      <t>(Teilnahmequote posttherapeutisch)</t>
    </r>
  </si>
  <si>
    <t>days</t>
  </si>
  <si>
    <r>
      <t xml:space="preserve">Post-therapeutic Questionnaire
</t>
    </r>
    <r>
      <rPr>
        <b/>
        <sz val="8"/>
        <rFont val="Arial"/>
        <family val="2"/>
      </rPr>
      <t>Date Questionnaire</t>
    </r>
  </si>
  <si>
    <t>PreMinus =</t>
  </si>
  <si>
    <r>
      <rPr>
        <sz val="8"/>
        <color rgb="FF7030A0"/>
        <rFont val="Arial"/>
        <family val="2"/>
      </rPr>
      <t xml:space="preserve">≥ StudyStart </t>
    </r>
    <r>
      <rPr>
        <sz val="8"/>
        <color rgb="FFFF0000"/>
        <rFont val="Arial"/>
        <family val="2"/>
      </rPr>
      <t xml:space="preserve">
&amp;&amp; </t>
    </r>
    <r>
      <rPr>
        <sz val="8"/>
        <rFont val="Arial"/>
        <family val="2"/>
      </rPr>
      <t xml:space="preserve">
</t>
    </r>
    <r>
      <rPr>
        <sz val="8"/>
        <color rgb="FFFF0000"/>
        <rFont val="Arial"/>
        <family val="2"/>
      </rPr>
      <t>(indicator year)</t>
    </r>
    <r>
      <rPr>
        <sz val="8"/>
        <rFont val="Arial"/>
        <family val="2"/>
      </rPr>
      <t>-mm-dd</t>
    </r>
    <r>
      <rPr>
        <sz val="8"/>
        <color rgb="FFFF0000"/>
        <rFont val="Arial"/>
        <family val="2"/>
      </rPr>
      <t xml:space="preserve"> </t>
    </r>
    <r>
      <rPr>
        <sz val="8"/>
        <color rgb="FFFF0000"/>
        <rFont val="Calibri"/>
        <family val="2"/>
      </rPr>
      <t/>
    </r>
  </si>
  <si>
    <r>
      <rPr>
        <sz val="8"/>
        <color rgb="FF7030A0"/>
        <rFont val="Arial"/>
        <family val="2"/>
      </rPr>
      <t xml:space="preserve">≥ StudyStart </t>
    </r>
    <r>
      <rPr>
        <sz val="8"/>
        <color rgb="FFFF0000"/>
        <rFont val="Arial"/>
        <family val="2"/>
      </rPr>
      <t xml:space="preserve">
&amp;&amp;</t>
    </r>
    <r>
      <rPr>
        <sz val="8"/>
        <color rgb="FFFF0000"/>
        <rFont val="Calibri"/>
        <family val="2"/>
      </rPr>
      <t xml:space="preserve">
≤</t>
    </r>
    <r>
      <rPr>
        <sz val="8"/>
        <color rgb="FFFF0000"/>
        <rFont val="Arial"/>
        <family val="2"/>
      </rPr>
      <t xml:space="preserve"> (indicator year-1)</t>
    </r>
    <r>
      <rPr>
        <sz val="8"/>
        <rFont val="Arial"/>
        <family val="2"/>
      </rPr>
      <t xml:space="preserve">-12-31 
&amp;&amp; 
</t>
    </r>
    <r>
      <rPr>
        <sz val="8"/>
        <color rgb="FFFF0000"/>
        <rFont val="Calibri"/>
        <family val="2"/>
      </rPr>
      <t>≥</t>
    </r>
    <r>
      <rPr>
        <sz val="8"/>
        <color rgb="FFFF0000"/>
        <rFont val="Arial"/>
        <family val="2"/>
      </rPr>
      <t xml:space="preserve"> (indicator year-6)</t>
    </r>
    <r>
      <rPr>
        <sz val="8"/>
        <rFont val="Arial"/>
        <family val="2"/>
      </rPr>
      <t xml:space="preserve">-01-01 </t>
    </r>
  </si>
  <si>
    <r>
      <t xml:space="preserve">Row 30
</t>
    </r>
    <r>
      <rPr>
        <b/>
        <sz val="10"/>
        <color theme="0" tint="-0.499984740745262"/>
        <rFont val="Arial"/>
        <family val="2"/>
      </rPr>
      <t>(Zeile 30)</t>
    </r>
  </si>
  <si>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</si>
  <si>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 xml:space="preserve">pT = Ausbreitung des Primärtumors
Erfordert die Resektion des Primärtumors oder Biopsien, die zur Bestimmung der höchsten pT-Kategorie adäquat sind.
Erläuterungen Ausprägungen siehe TNM - Klassifikation maligner Tumor, 8. Auflage, 2017, S. 245-246
</t>
  </si>
  <si>
    <t xml:space="preserve">pN = Ausbreitung der regionären Lymphknoten
Erfordert die Entfernung der Lymphknoten in einem Ausmaß, dass die Aussage über das Fehlen regionärer Lymphknotenmetastasen (pN0) verlässlich macht und andererseits zur Bestimmung der höchsten T-Kategorie ausreicht)
Erläuterungen Ausprägungen siehe TNM - Klassifikation maligner Tumor, 8. Auflage, 2017, S. 245-246
"N+" ist in der  "TNM Klassifikation maligner Tumoren 8. Auflage" nicht vorgesehen, wurde aber in den Zentren mitunter dokumentiert (und wird deshalb hier zugelassen). In der Plausibilitätsprüfung werden jedoch alle Fälle mit "N+"-Meldung herausgefiltert ab Patienten mit Erstdiagnose  01.01.2011.
</t>
  </si>
  <si>
    <r>
      <t xml:space="preserve">A record of the number of R1 resections among pT2 c/pN0 or Nx M0
</t>
    </r>
    <r>
      <rPr>
        <sz val="11"/>
        <color theme="0" tint="-0.499984740745262"/>
        <rFont val="Arial"/>
        <family val="2"/>
      </rPr>
      <t>Erfassung der R1 Resektionen bei pT2 c/pN0 oder Nx M0</t>
    </r>
  </si>
  <si>
    <r>
      <t xml:space="preserve">Dental examination before initiation of  treatment with biphosphonates or Denosumab
</t>
    </r>
    <r>
      <rPr>
        <sz val="11"/>
        <color theme="0" tint="-0.499984740745262"/>
        <rFont val="Arial"/>
        <family val="2"/>
      </rPr>
      <t>Zahnärztlicher Untersuchung vor Beginn der Bisphosphonat oder Denosumab-Therapie</t>
    </r>
  </si>
  <si>
    <t>FUBioPSA</t>
  </si>
  <si>
    <t>Der PSA-Wert fehlt.</t>
  </si>
  <si>
    <t>Change the following fields:</t>
  </si>
  <si>
    <t>yyyy-07-01</t>
  </si>
  <si>
    <r>
      <t xml:space="preserve">Export Study Cases XML "Monash"
</t>
    </r>
    <r>
      <rPr>
        <b/>
        <sz val="10"/>
        <color theme="0" tint="-0.499984740745262"/>
        <rFont val="Arial"/>
        <family val="2"/>
      </rPr>
      <t>(Export Studienfälle XML "Monash")</t>
    </r>
  </si>
  <si>
    <t>&gt;0</t>
  </si>
  <si>
    <t>First patient is ID 1001, second is 1002 and so on</t>
  </si>
  <si>
    <t xml:space="preserve">use the same number as the Patient-ID </t>
  </si>
  <si>
    <t xml:space="preserve">use the same number as the Patient-ID with an additional number for the case (first case10011, second case 10012) </t>
  </si>
  <si>
    <t>XXX (DEU, SWE, USA, …)</t>
  </si>
  <si>
    <t>CountryCode</t>
  </si>
  <si>
    <t>The data item "Patient country code" contains invalid characters (Country code ISO-3).</t>
  </si>
  <si>
    <t>Das Feld "Patienten Länderkennung" enthält unzulässige Zeichen (Länderkennung nach ISO-3).</t>
  </si>
  <si>
    <t>SurgeryRadio</t>
  </si>
  <si>
    <t>Eine definitive Strahlentherapie nach einer Operation ist unplausibel.</t>
  </si>
  <si>
    <t>A definitve radiotherapy following a surgery is implausible.</t>
  </si>
  <si>
    <t>Eine definitiveTherapie nach einer Operation ist unplausibel.</t>
  </si>
  <si>
    <t>A definitve therapy following a surgery is implausible.</t>
  </si>
  <si>
    <t>Surgery Treatment</t>
  </si>
  <si>
    <t>indicator year</t>
  </si>
  <si>
    <r>
      <t xml:space="preserve">5 years before </t>
    </r>
    <r>
      <rPr>
        <sz val="9"/>
        <color rgb="FF7030A0"/>
        <rFont val="Arial"/>
        <family val="2"/>
      </rPr>
      <t>indicator year</t>
    </r>
  </si>
  <si>
    <t>F | MF</t>
  </si>
  <si>
    <t>MarginFocalR0</t>
  </si>
  <si>
    <t>Unplausible Angabe das der Resektionsrand fokal oder multifokal tumorbefallen ist bei R0.</t>
  </si>
  <si>
    <t>Margin status focal is implausible for R0.</t>
  </si>
  <si>
    <t>R0 | RX | empty</t>
  </si>
  <si>
    <t>OngoingTreatWrong2</t>
  </si>
  <si>
    <t xml:space="preserve">Unplausible Angabe im Feld "Therapie anhaltend" bei abgeschlossener Therapie. </t>
  </si>
  <si>
    <t>Implausible vlaue in data item "Ongoing treatment" .</t>
  </si>
  <si>
    <r>
      <t xml:space="preserve">Case
Treatment
</t>
    </r>
    <r>
      <rPr>
        <b/>
        <sz val="8"/>
        <rFont val="Arial"/>
        <family val="2"/>
      </rPr>
      <t>Ongoing therapy</t>
    </r>
  </si>
  <si>
    <t xml:space="preserve">Unplausible Angabe im Feld "Therapie anhaltend" bei abgeschlossener Strahlentherapie. </t>
  </si>
  <si>
    <t>RadioOngoingWrong2</t>
  </si>
  <si>
    <t>&gt; number of biopsy cores taken</t>
  </si>
  <si>
    <t>CoresInvolvedGreater</t>
  </si>
  <si>
    <t xml:space="preserve">Die Anzahl befallener Stanzen kann nicht größer als die Anzahl  der entnommener Stanzen sein. </t>
  </si>
  <si>
    <t>The number of involved biopsy cores is greater than the number of taken cores.</t>
  </si>
  <si>
    <t>TotalDoseHigh</t>
  </si>
  <si>
    <t>&gt;99</t>
  </si>
  <si>
    <t>The data item "total dose of radiotherapy" is invalid.</t>
  </si>
  <si>
    <t>Das Diagnosedatum liegt nach dem Operationsdatum.</t>
  </si>
  <si>
    <t>DiagnosisSurgery</t>
  </si>
  <si>
    <t>Date Diagnosis &gt; Date Surgery</t>
  </si>
  <si>
    <t>The date of diagnosis is after the date of surgery.</t>
  </si>
  <si>
    <t>Date Initiation &gt; Date End</t>
  </si>
  <si>
    <t>RadioInitiationEnd</t>
  </si>
  <si>
    <t>Das Beginndatum der Strahlentherapie liegt nach dem Enddatum.</t>
  </si>
  <si>
    <t>The date of initiation radiotherapy is after the end date.</t>
  </si>
  <si>
    <t>Das Datum Diagnose Tumor liegt in der Zukunft.</t>
  </si>
  <si>
    <t>DateDiagnosisFuture</t>
  </si>
  <si>
    <t>The date of diagnosis is in the future.</t>
  </si>
  <si>
    <t>in the future</t>
  </si>
  <si>
    <t>OR (ODER)</t>
  </si>
  <si>
    <r>
      <t xml:space="preserve">Basic Information
</t>
    </r>
    <r>
      <rPr>
        <b/>
        <sz val="8"/>
        <color rgb="FFFF0000"/>
        <rFont val="Arial"/>
        <family val="2"/>
      </rPr>
      <t>Patient-ID</t>
    </r>
  </si>
  <si>
    <r>
      <t xml:space="preserve">Basic Information
</t>
    </r>
    <r>
      <rPr>
        <b/>
        <sz val="8"/>
        <color rgb="FFFF0000"/>
        <rFont val="Arial"/>
        <family val="2"/>
      </rPr>
      <t>Patient zipcode</t>
    </r>
  </si>
  <si>
    <r>
      <t xml:space="preserve">Basic Information
</t>
    </r>
    <r>
      <rPr>
        <b/>
        <sz val="8"/>
        <color rgb="FFFF0000"/>
        <rFont val="Arial"/>
        <family val="2"/>
      </rPr>
      <t>Date of birth</t>
    </r>
  </si>
  <si>
    <r>
      <t xml:space="preserve">Case
Case Information
</t>
    </r>
    <r>
      <rPr>
        <b/>
        <sz val="8"/>
        <color rgb="FFFF0000"/>
        <rFont val="Arial"/>
        <family val="2"/>
      </rPr>
      <t>Case ID</t>
    </r>
  </si>
  <si>
    <r>
      <t xml:space="preserve">Patient
PCO-Info
</t>
    </r>
    <r>
      <rPr>
        <b/>
        <sz val="8"/>
        <color rgb="FFFF0000"/>
        <rFont val="Arial"/>
        <family val="2"/>
      </rPr>
      <t>OncoBox ID</t>
    </r>
  </si>
  <si>
    <r>
      <t xml:space="preserve">Patient
PCO-Info
</t>
    </r>
    <r>
      <rPr>
        <b/>
        <sz val="8"/>
        <color rgb="FFFF0000"/>
        <rFont val="Arial"/>
        <family val="2"/>
      </rPr>
      <t>Name</t>
    </r>
  </si>
  <si>
    <r>
      <rPr>
        <sz val="11"/>
        <color indexed="8"/>
        <rFont val="Arial"/>
        <family val="2"/>
      </rPr>
      <t xml:space="preserve">OncoBox Prostate </t>
    </r>
    <r>
      <rPr>
        <b/>
        <sz val="11"/>
        <color indexed="8"/>
        <rFont val="Arial"/>
        <family val="2"/>
      </rPr>
      <t xml:space="preserve">
</t>
    </r>
    <r>
      <rPr>
        <b/>
        <sz val="11"/>
        <rFont val="Arial"/>
        <family val="2"/>
      </rPr>
      <t>Indicator 17 Total radiation dose per time</t>
    </r>
    <r>
      <rPr>
        <b/>
        <sz val="11"/>
        <color indexed="8"/>
        <rFont val="Arial"/>
        <family val="2"/>
      </rPr>
      <t xml:space="preserve">
</t>
    </r>
    <r>
      <rPr>
        <b/>
        <sz val="11"/>
        <color theme="0" tint="-0.499984740745262"/>
        <rFont val="Arial"/>
        <family val="2"/>
      </rPr>
      <t>(Kennzahl Nr. 17 Strahlentherapiedosis pro Zeit)</t>
    </r>
  </si>
  <si>
    <r>
      <t xml:space="preserve">Population indicator 19
</t>
    </r>
    <r>
      <rPr>
        <sz val="9"/>
        <color theme="4" tint="-0.499984740745262"/>
        <rFont val="Arial"/>
        <family val="2"/>
      </rPr>
      <t>(Nenner Nr. 19)</t>
    </r>
  </si>
  <si>
    <t>13 | 17</t>
  </si>
  <si>
    <t>N0 | N1 | N+ | N1mi | NX</t>
  </si>
  <si>
    <t xml:space="preserve">A </t>
  </si>
  <si>
    <r>
      <t xml:space="preserve">prostatectomy
</t>
    </r>
    <r>
      <rPr>
        <sz val="10"/>
        <color theme="0" tint="-0.499984740745262"/>
        <rFont val="Arial"/>
        <family val="2"/>
      </rPr>
      <t>(Radikale Prostatektomie)</t>
    </r>
  </si>
  <si>
    <r>
      <t xml:space="preserve">adjuvant hormone ablation therapy
</t>
    </r>
    <r>
      <rPr>
        <sz val="10"/>
        <color theme="0" tint="-0.499984740745262"/>
        <rFont val="Arial"/>
        <family val="2"/>
      </rPr>
      <t>(adjuvante hormonablative Therapie)</t>
    </r>
  </si>
  <si>
    <r>
      <t xml:space="preserve">locally confined - low risk
</t>
    </r>
    <r>
      <rPr>
        <sz val="10"/>
        <color theme="0" tint="-0.499984740745262"/>
        <rFont val="Arial"/>
        <family val="2"/>
      </rPr>
      <t>(lokal begrenzt - niedriges Risiko)</t>
    </r>
  </si>
  <si>
    <r>
      <t>= Basic data</t>
    </r>
    <r>
      <rPr>
        <b/>
        <sz val="11"/>
        <rFont val="Arial"/>
        <family val="2"/>
      </rPr>
      <t xml:space="preserve"> I10</t>
    </r>
    <r>
      <rPr>
        <b/>
        <sz val="11"/>
        <color indexed="8"/>
        <rFont val="Arial"/>
        <family val="2"/>
      </rPr>
      <t xml:space="preserve">
</t>
    </r>
    <r>
      <rPr>
        <b/>
        <sz val="11"/>
        <color theme="0" tint="-0.499984740745262"/>
        <rFont val="Arial"/>
        <family val="2"/>
      </rPr>
      <t>(= Basisdaten I10)</t>
    </r>
  </si>
  <si>
    <t>&gt;10</t>
  </si>
  <si>
    <t>FractionDoseHigh</t>
  </si>
  <si>
    <t xml:space="preserve">Das Feld "Einzeldosis in Gray" enthält unplausible Werte. </t>
  </si>
  <si>
    <t>The data item "dose per fraction" is invalid.</t>
  </si>
  <si>
    <t>ASWWDiag</t>
  </si>
  <si>
    <t>The start date of non-interventional therapy differs from the diagnosis date. For the PCO study, the diagnosis date is taken into account.</t>
  </si>
  <si>
    <t>dd.mm.jjjj | no questionnaire (kein Fragebogen) | ----</t>
  </si>
  <si>
    <t>dd.mm.jjjj | no questionnaire (kein Fragebogen) | -----</t>
  </si>
  <si>
    <r>
      <t xml:space="preserve">Case
Case Information
</t>
    </r>
    <r>
      <rPr>
        <b/>
        <sz val="8"/>
        <rFont val="Arial"/>
        <family val="2"/>
      </rPr>
      <t xml:space="preserve">Consent
--------
</t>
    </r>
    <r>
      <rPr>
        <sz val="8"/>
        <rFont val="Arial"/>
        <family val="2"/>
      </rPr>
      <t>Pre-therapeutic Questionnaire</t>
    </r>
    <r>
      <rPr>
        <b/>
        <sz val="8"/>
        <rFont val="Arial"/>
        <family val="2"/>
      </rPr>
      <t xml:space="preserve">
Date Questionnaire</t>
    </r>
  </si>
  <si>
    <t>IF Consent = N then display "-----"
For all cases in general overview in row 30 display the date of the questionnaire which is taken here
For all cases which are in row 24 and not in row 30 display "no questionnaire"</t>
  </si>
  <si>
    <r>
      <t xml:space="preserve">Case
Case Information
</t>
    </r>
    <r>
      <rPr>
        <b/>
        <sz val="8"/>
        <rFont val="Arial"/>
        <family val="2"/>
      </rPr>
      <t xml:space="preserve">Consent
--------
</t>
    </r>
    <r>
      <rPr>
        <sz val="8"/>
        <rFont val="Arial"/>
        <family val="2"/>
      </rPr>
      <t>Post-therapeutic Questionnaire</t>
    </r>
    <r>
      <rPr>
        <b/>
        <sz val="8"/>
        <rFont val="Arial"/>
        <family val="2"/>
      </rPr>
      <t xml:space="preserve">
Date Questionnaire</t>
    </r>
  </si>
  <si>
    <t>TreatDateDiag</t>
  </si>
  <si>
    <t xml:space="preserve">Das Beginndatum der Therapie liegt vor dem Diagnosedatum . </t>
  </si>
  <si>
    <t xml:space="preserve">The start date of  radiotherapy is before the  date of diagnosis. </t>
  </si>
  <si>
    <t>RadioDateDiag</t>
  </si>
  <si>
    <t xml:space="preserve">The start date of  therapy is before the  date of diagnosis. </t>
  </si>
  <si>
    <r>
      <t xml:space="preserve">No hormone ablation therapy in locally advanced Pca with prostatectomy
</t>
    </r>
    <r>
      <rPr>
        <sz val="11"/>
        <color theme="0" tint="-0.499984740745262"/>
        <rFont val="Arial"/>
        <family val="2"/>
      </rPr>
      <t>Keine hormonablative Therapie bei lokal fortgeschrittenem Prostatakarzinom mit radikaler Prostatektomie</t>
    </r>
  </si>
  <si>
    <r>
      <t xml:space="preserve">Calculation for the export in the Datasheet
</t>
    </r>
    <r>
      <rPr>
        <sz val="11"/>
        <color theme="0" tint="-0.499984740745262"/>
        <rFont val="Arial"/>
        <family val="2"/>
      </rPr>
      <t>Berechnungen für den Export im Datenblatt</t>
    </r>
  </si>
  <si>
    <t>F = focal
MF = multifocal</t>
  </si>
  <si>
    <t>Indicate if margin status is focal or multi-focal, if answered 'positive' (R1, R2) to margin status.
Leave empty if margin status is negative (R0).</t>
  </si>
  <si>
    <t>Falls der Residualstatus lokal positiv (R1, R2) ist.
Dieses Feld muss leer bleiben wenn im Feld "Residualstatus lokal" ein R0 steht.</t>
  </si>
  <si>
    <t>F = fokal
MF = multifokal</t>
  </si>
  <si>
    <t>N = Keine Fernmetastasen nachweisbar bzw. keine weitere Untersuchung  da kein Verdacht besteht
M = bestehende (bereits bekannte) Metastase
R = Neu aufgetretene Fernmetastase(n) bzw. Metastasenrezidiv
U = Fehlende Angabe/Unbekannt</t>
  </si>
  <si>
    <t>N = no evidence of disease
M = remaining metastasis
R = new metastasis
U = unknown</t>
  </si>
  <si>
    <t>N1 | N+ | N1mi</t>
  </si>
  <si>
    <t>XX | X 
(when there are less than three characters)</t>
  </si>
  <si>
    <t>≠ T2a &amp; T2b &amp; T2c &amp; T3a &amp; T3b &amp; T4 &amp; empty</t>
  </si>
  <si>
    <t>Eine Strahlentherapie wurde dokumentiert, aber es fehlt der Bezug zur Operation.</t>
  </si>
  <si>
    <t xml:space="preserve">Initiation of radiotherapy was documented, but the timing in reference to the surgery (adjuvant / neoadjuvant) is missing. </t>
  </si>
  <si>
    <t>Das Feld "Beginn / Durchführung Strahlentherapie" ist leer.</t>
  </si>
  <si>
    <t>The date of initiation of radiotherapy  is missing.</t>
  </si>
  <si>
    <t xml:space="preserve">Das Feld "Gesamtdosis in Gray" enthält unplausible Werte. </t>
  </si>
  <si>
    <r>
      <t>The data item "CTC AE Grade" is missing.  Patient not taken into account for indicator no.</t>
    </r>
    <r>
      <rPr>
        <sz val="8"/>
        <rFont val="Arial"/>
        <family val="2"/>
      </rPr>
      <t xml:space="preserve"> 19</t>
    </r>
  </si>
  <si>
    <r>
      <t xml:space="preserve">Das Feld "Grad der Komplikation nach CTC AE" ist leer. Keine Berücksichtigung im Zähler von Kennzahl Nr. </t>
    </r>
    <r>
      <rPr>
        <sz val="8"/>
        <rFont val="Arial"/>
        <family val="2"/>
      </rPr>
      <t xml:space="preserve"> 19</t>
    </r>
  </si>
  <si>
    <t>Das Feld "CTC AE Bereich" ist leer. Keine Berücksichtigung im Zähler von Kennzahl Nr. 19</t>
  </si>
  <si>
    <t>The data item "CTC AE complication domain" is missing.  Patient not taken into account for indicator no. 19</t>
  </si>
  <si>
    <t>ADT | WS | AS  | CH | IM | OLT | ST | HIFU | CRYO | HYPER | OT</t>
  </si>
  <si>
    <t>Initiation of therapy was documented, but the timing in reference to the surgery (adjuvant / neoadjuvant) is missing.</t>
  </si>
  <si>
    <t>Das Beginndatum der nicht interventionellen Therapie weicht vom Diagnosedatum ab. Für die PCO-Studie  ist  Diagnosedatum maßgeblich.</t>
  </si>
  <si>
    <t>Das Feld "Komplikation nach Clavien Dindo" ist leer. Keine Berücksichtigung im Zähler von Kennzahl Nr. 18</t>
  </si>
  <si>
    <t>The data item "Clavien Dindo maximal grade" is missing. Patient not taken into account for indicator no. 18 (numerator).</t>
  </si>
  <si>
    <r>
      <t xml:space="preserve">Date of Diagnosis </t>
    </r>
    <r>
      <rPr>
        <sz val="8"/>
        <rFont val="Calibri"/>
        <family val="2"/>
      </rPr>
      <t>≠</t>
    </r>
    <r>
      <rPr>
        <sz val="7.2"/>
        <rFont val="Arial"/>
        <family val="2"/>
      </rPr>
      <t xml:space="preserve"> 
Initiation Treatment</t>
    </r>
  </si>
  <si>
    <r>
      <t xml:space="preserve">Date of Diagnosis &gt; </t>
    </r>
    <r>
      <rPr>
        <sz val="7.2"/>
        <rFont val="Arial"/>
        <family val="2"/>
      </rPr>
      <t xml:space="preserve">
Initiation Treatment</t>
    </r>
  </si>
  <si>
    <r>
      <t>Date of Diagnosis &gt;</t>
    </r>
    <r>
      <rPr>
        <sz val="7.2"/>
        <rFont val="Arial"/>
        <family val="2"/>
      </rPr>
      <t xml:space="preserve"> 
Initiation Radiotherapy</t>
    </r>
  </si>
  <si>
    <t>NX | N0 | N1 | N+ | N1mi</t>
  </si>
  <si>
    <r>
      <t xml:space="preserve">Ja.
</t>
    </r>
    <r>
      <rPr>
        <sz val="9"/>
        <color theme="0" tint="-0.499984740745262"/>
        <rFont val="Arial"/>
        <family val="2"/>
      </rPr>
      <t>Yes.</t>
    </r>
  </si>
  <si>
    <r>
      <t xml:space="preserve">Sind hier auch die Primärfälle im Nenner, die nicht über unsere Netzwerk (Kooperationspartner, zertifizierte urologische Praxen) zu uns ins Zentrum gesandt wurden? Häufig ist dort der Pathologiebericht unvollständig.
</t>
    </r>
    <r>
      <rPr>
        <sz val="9"/>
        <color theme="0" tint="-0.499984740745262"/>
        <rFont val="Arial"/>
        <family val="2"/>
      </rPr>
      <t>Are primary cases that were not transferred to our centre from within the network (cooperating partners, certified practice-based urologists) counted for the denominator? Pathology reports for these patients are often incomplete.</t>
    </r>
    <r>
      <rPr>
        <sz val="9"/>
        <rFont val="Arial"/>
        <family val="2"/>
      </rPr>
      <t xml:space="preserve">
</t>
    </r>
  </si>
  <si>
    <r>
      <t>definitive</t>
    </r>
    <r>
      <rPr>
        <sz val="9"/>
        <color theme="1"/>
        <rFont val="Arial"/>
        <family val="2"/>
      </rPr>
      <t xml:space="preserve"> radiotherapy
</t>
    </r>
    <r>
      <rPr>
        <sz val="9"/>
        <color theme="0" tint="-0.499984740745262"/>
        <rFont val="Arial"/>
        <family val="2"/>
      </rPr>
      <t>(definitve / adjuvante Strahlentherapie)</t>
    </r>
  </si>
  <si>
    <t>2a) | 2b) | 3a) | 3b) | 3c) | 8 | 16</t>
  </si>
  <si>
    <t>10| 19 | 21 | 22</t>
  </si>
  <si>
    <t>5 | 7 | 14 | 15</t>
  </si>
  <si>
    <r>
      <t xml:space="preserve">PCO-Study
</t>
    </r>
    <r>
      <rPr>
        <b/>
        <sz val="10"/>
        <color theme="0" tint="-0.499984740745262"/>
        <rFont val="Arial"/>
        <family val="2"/>
      </rPr>
      <t>(PCO-Studie)</t>
    </r>
  </si>
  <si>
    <r>
      <t xml:space="preserve">Date pre-therapeutical questionnaire
</t>
    </r>
    <r>
      <rPr>
        <sz val="10"/>
        <color theme="0" tint="-0.499984740745262"/>
        <rFont val="Arial"/>
        <family val="2"/>
      </rPr>
      <t>(Datum prätherapeutischer Fragebogen)</t>
    </r>
  </si>
  <si>
    <r>
      <t xml:space="preserve">Date post-therapeutical questionnaire
</t>
    </r>
    <r>
      <rPr>
        <sz val="10"/>
        <color theme="0" tint="-0.499984740745262"/>
        <rFont val="Arial"/>
        <family val="2"/>
      </rPr>
      <t>(Datum posttherapeutischer Fragebogen)</t>
    </r>
  </si>
  <si>
    <t>&gt; 100,00%</t>
  </si>
  <si>
    <t>PercentageWrong2</t>
  </si>
  <si>
    <t>PercentageWrong3</t>
  </si>
  <si>
    <t>&lt; 0,00%</t>
  </si>
  <si>
    <t>&gt;12</t>
  </si>
  <si>
    <t xml:space="preserve">0 | 1 | 2 | 3 | 4 | 5 | 6 | 7 | 8 | 9 | 10 | 11 | 12 </t>
  </si>
  <si>
    <t>ComrobWrong</t>
  </si>
  <si>
    <t>Das Feld "Komorbiditäten" enthält unzulässige Zeichen.</t>
  </si>
  <si>
    <t>The data item "Comorbidities" contains invalid characters.</t>
  </si>
  <si>
    <t>≠ empty | 1 | 2 | 3 | 4 | 5</t>
  </si>
  <si>
    <t>Das Feld "Gleason Score 1 (postoperativ)" enthält unzulässige Zeichen.</t>
  </si>
  <si>
    <t>Das Feld "Gleason Score 2 (postoperativ)" enthält unzulässige Zeichen.</t>
  </si>
  <si>
    <t>pGleason1Wrong</t>
  </si>
  <si>
    <t>pGleason2Wrong</t>
  </si>
  <si>
    <t>The data item "Gleason score 1  (post-operative)" contains invalid characters.</t>
  </si>
  <si>
    <t>The data item "Gleason score 2 (post-operative)" contains invalid characters.</t>
  </si>
  <si>
    <t>CoresTaken2</t>
  </si>
  <si>
    <t>Das Feld "Anzahl entnommener Stanzen" enthält unzulässige Zeichen.</t>
  </si>
  <si>
    <t>The data item "Number of biopsy cores taken" contains invalid characters.</t>
  </si>
  <si>
    <t>CoresInvolved2</t>
  </si>
  <si>
    <t>Das Feld "Anzahl befallener Stanzen" enthält unzulässige Zeichen.</t>
  </si>
  <si>
    <t>The data item "Number of biopsy cores involved" contains invalid characters.</t>
  </si>
  <si>
    <r>
      <t xml:space="preserve">Case
Follow-Up
</t>
    </r>
    <r>
      <rPr>
        <b/>
        <sz val="8"/>
        <rFont val="Arial"/>
        <family val="2"/>
      </rPr>
      <t xml:space="preserve">Date
</t>
    </r>
    <r>
      <rPr>
        <sz val="8"/>
        <rFont val="Arial"/>
        <family val="2"/>
      </rPr>
      <t xml:space="preserve">-------------
Fall
Follow-Up
</t>
    </r>
    <r>
      <rPr>
        <b/>
        <sz val="8"/>
        <rFont val="Arial"/>
        <family val="2"/>
      </rPr>
      <t xml:space="preserve">Life status
</t>
    </r>
    <r>
      <rPr>
        <sz val="8"/>
        <rFont val="Arial"/>
        <family val="2"/>
      </rPr>
      <t xml:space="preserve">-------------
Basic Information
</t>
    </r>
    <r>
      <rPr>
        <b/>
        <sz val="8"/>
        <rFont val="Arial"/>
        <family val="2"/>
      </rPr>
      <t>Date of death</t>
    </r>
  </si>
  <si>
    <t>(take the last follow-up of the case where the field life status is not empty)
dd.mm.jjjj = dd.mm.jjjj | A | empty
empty = dd.mm.jjjj | D | DN | DX | dd.mm.jjjj</t>
  </si>
  <si>
    <t>yyyy-mm-dd
at least one follow up between 01.01.indicator year-1 and today
(mindestens eine Meldung zwischen 01.01.Vorkennzahlenjahr und aktuellem Datum)</t>
  </si>
  <si>
    <r>
      <t>RPE = radical prostatectomy</t>
    </r>
    <r>
      <rPr>
        <strike/>
        <sz val="8"/>
        <rFont val="Arial"/>
        <family val="2"/>
      </rPr>
      <t xml:space="preserve">
</t>
    </r>
    <r>
      <rPr>
        <sz val="8"/>
        <rFont val="Arial"/>
        <family val="2"/>
      </rPr>
      <t>RZE = radical cystoprostatectomy</t>
    </r>
  </si>
  <si>
    <t xml:space="preserve">Das Beginndatum der Strahlentherapie liegt vor dem Diagnosedatum . </t>
  </si>
  <si>
    <t>(indicator year+1)</t>
  </si>
  <si>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t>
    </r>
    <r>
      <rPr>
        <b/>
        <sz val="8"/>
        <color rgb="FFFF0000"/>
        <rFont val="Arial"/>
        <family val="2"/>
      </rPr>
      <t>(indicator year) - mm-dd</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</si>
  <si>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t>
    </r>
    <r>
      <rPr>
        <b/>
        <sz val="8"/>
        <color rgb="FFFF0000"/>
        <rFont val="Arial"/>
        <family val="2"/>
      </rPr>
      <t>(indicator year +1) - mm-dd</t>
    </r>
  </si>
  <si>
    <t>= T12 + T13 + T14</t>
  </si>
  <si>
    <r>
      <t xml:space="preserve">Cases in T9 and category a) in validation
</t>
    </r>
    <r>
      <rPr>
        <sz val="8"/>
        <color theme="0" tint="-0.499984740745262"/>
        <rFont val="Arial"/>
        <family val="2"/>
      </rPr>
      <t>(Fälle in T9 mit Kategorie a) aus Validierung)</t>
    </r>
  </si>
  <si>
    <r>
      <t xml:space="preserve">Cases in T9 and calculation category impossible (see Sheet Categories)
</t>
    </r>
    <r>
      <rPr>
        <sz val="8"/>
        <color theme="0" tint="-0.499984740745262"/>
        <rFont val="Arial"/>
        <family val="2"/>
      </rPr>
      <t>(Fälle in T9 und keiner Fallart (siehe Tabellenblatt Categories))</t>
    </r>
  </si>
  <si>
    <r>
      <t xml:space="preserve">Cases in T9 and category b) in validation
</t>
    </r>
    <r>
      <rPr>
        <sz val="8"/>
        <color theme="0" tint="-0.499984740745262"/>
        <rFont val="Arial"/>
        <family val="2"/>
      </rPr>
      <t>(Fälle in T9 mit Kategorie b) aus Validierung)</t>
    </r>
  </si>
  <si>
    <t>= T9 - T11</t>
  </si>
  <si>
    <t>= Y9 - Y11</t>
  </si>
  <si>
    <r>
      <t xml:space="preserve">Cases in Y9 and category b) in validation
</t>
    </r>
    <r>
      <rPr>
        <sz val="8"/>
        <color theme="0" tint="-0.499984740745262"/>
        <rFont val="Arial"/>
        <family val="2"/>
      </rPr>
      <t>(Fälle in Y9 mit Kategorie b) aus Validierung)</t>
    </r>
  </si>
  <si>
    <r>
      <t xml:space="preserve">Cases in Y9 and calculation category impossible (see Sheet Categories)
</t>
    </r>
    <r>
      <rPr>
        <sz val="8"/>
        <color theme="0" tint="-0.499984740745262"/>
        <rFont val="Arial"/>
        <family val="2"/>
      </rPr>
      <t>(Fälle in Y9 und keiner Fallart (siehe Tabellenblatt Categories))</t>
    </r>
  </si>
  <si>
    <r>
      <t xml:space="preserve">Cases in Y9 and category a) in validation
</t>
    </r>
    <r>
      <rPr>
        <sz val="8"/>
        <color theme="0" tint="-0.499984740745262"/>
        <rFont val="Arial"/>
        <family val="2"/>
      </rPr>
      <t>(Fälle in Y9 mit Kategorie a) aus Validierung)</t>
    </r>
  </si>
  <si>
    <t>= Y12 + Y13 + Y14</t>
  </si>
  <si>
    <t>= J17 + O17 + T17 + Y17 + AE17</t>
  </si>
  <si>
    <t>von</t>
  </si>
  <si>
    <t>bis</t>
  </si>
  <si>
    <t>PCO</t>
  </si>
  <si>
    <r>
      <t>AnalyseEnd =</t>
    </r>
    <r>
      <rPr>
        <b/>
        <sz val="11"/>
        <color rgb="FF0000FF"/>
        <rFont val="Arial"/>
        <family val="2"/>
      </rPr>
      <t/>
    </r>
  </si>
  <si>
    <t>= AV12 + AV13 + AV14</t>
  </si>
  <si>
    <t>= AV9 - AV11</t>
  </si>
  <si>
    <t>= BL12 + BL13 + BL14</t>
  </si>
  <si>
    <t>= BL9 - BL11</t>
  </si>
  <si>
    <t>Current Month</t>
  </si>
  <si>
    <t>May</t>
  </si>
  <si>
    <t>Jan</t>
  </si>
  <si>
    <t>Feb</t>
  </si>
  <si>
    <t>Mar</t>
  </si>
  <si>
    <t>Apr</t>
  </si>
  <si>
    <t>Jun</t>
  </si>
  <si>
    <t>Jul</t>
  </si>
  <si>
    <t>Aug</t>
  </si>
  <si>
    <t>Sep</t>
  </si>
  <si>
    <t>Oct</t>
  </si>
  <si>
    <t>Nov</t>
  </si>
  <si>
    <t>Dec</t>
  </si>
  <si>
    <t>31.09.year-1</t>
  </si>
  <si>
    <t>31.10.year-1</t>
  </si>
  <si>
    <t>31.11.year-1</t>
  </si>
  <si>
    <t>31.12.year-1</t>
  </si>
  <si>
    <t>31.01.year</t>
  </si>
  <si>
    <t>28.02.year</t>
  </si>
  <si>
    <t>31.03.year</t>
  </si>
  <si>
    <t>30.04.year</t>
  </si>
  <si>
    <t>31.05.year</t>
  </si>
  <si>
    <t>30.06.year</t>
  </si>
  <si>
    <t>31.07.year</t>
  </si>
  <si>
    <t>30.08.year</t>
  </si>
  <si>
    <t>= BF12 + BF13 + BF14</t>
  </si>
  <si>
    <t>= BF9 - BF11</t>
  </si>
  <si>
    <t>= BA12 + BA13 + BA14</t>
  </si>
  <si>
    <t>= BA9 - BA11</t>
  </si>
  <si>
    <t>=BA9 + BF9 + BL9</t>
  </si>
  <si>
    <t>=BA11 + BF11 + BL11</t>
  </si>
  <si>
    <t>=BA12 + BF12 + BL12</t>
  </si>
  <si>
    <t>=BA13 + BF13 + BL13</t>
  </si>
  <si>
    <t>=BA14 + BF14 + BL14</t>
  </si>
  <si>
    <t>=BA16 + BF16 + BL16</t>
  </si>
  <si>
    <t>=BA17 + BF17 + BL17</t>
  </si>
  <si>
    <t>=BA19 + BF19 + BL19</t>
  </si>
  <si>
    <t>= J9 - J11</t>
  </si>
  <si>
    <t>= J16 + O16 + T16 + Y16</t>
  </si>
  <si>
    <t>= J19 + O19 + T19 + Y19</t>
  </si>
  <si>
    <t>= J14 + O14 + T14 + Y14</t>
  </si>
  <si>
    <t>= J13 + O13 + T13 + Y13</t>
  </si>
  <si>
    <t>= J12 + O12 + T12 + Y12</t>
  </si>
  <si>
    <t>= J11 + O11 + T11 + Y11</t>
  </si>
  <si>
    <t>= J9 + O9 + T9 + Y9</t>
  </si>
  <si>
    <r>
      <rPr>
        <sz val="8"/>
        <color rgb="FF7030A0"/>
        <rFont val="Arial"/>
        <family val="2"/>
      </rPr>
      <t xml:space="preserve">≥ StudyStart </t>
    </r>
    <r>
      <rPr>
        <sz val="8"/>
        <color rgb="FFFF0000"/>
        <rFont val="Arial"/>
        <family val="2"/>
      </rPr>
      <t xml:space="preserve">
&amp;&amp;</t>
    </r>
    <r>
      <rPr>
        <sz val="8"/>
        <rFont val="Arial"/>
        <family val="2"/>
      </rPr>
      <t xml:space="preserve">
&gt; </t>
    </r>
    <r>
      <rPr>
        <sz val="8"/>
        <color rgb="FFFF0000"/>
        <rFont val="Arial"/>
        <family val="2"/>
      </rPr>
      <t>(indicator year +1)</t>
    </r>
    <r>
      <rPr>
        <sz val="8"/>
        <rFont val="Arial"/>
        <family val="2"/>
      </rPr>
      <t xml:space="preserve">-12-31 | &lt; </t>
    </r>
    <r>
      <rPr>
        <sz val="8"/>
        <color rgb="FFFF0000"/>
        <rFont val="Arial"/>
        <family val="2"/>
      </rPr>
      <t>(indicator year-6)</t>
    </r>
    <r>
      <rPr>
        <sz val="8"/>
        <rFont val="Arial"/>
        <family val="2"/>
      </rPr>
      <t>-01-01 | XXXX-mm-dd | empty</t>
    </r>
  </si>
  <si>
    <r>
      <rPr>
        <b/>
        <sz val="10"/>
        <rFont val="Arial"/>
        <family val="2"/>
      </rPr>
      <t>Row 20</t>
    </r>
    <r>
      <rPr>
        <b/>
        <sz val="10"/>
        <color indexed="8"/>
        <rFont val="Arial"/>
        <family val="2"/>
      </rPr>
      <t xml:space="preserve">
</t>
    </r>
    <r>
      <rPr>
        <b/>
        <sz val="10"/>
        <color theme="0" tint="-0.499984740745262"/>
        <rFont val="Arial"/>
        <family val="2"/>
      </rPr>
      <t>(Zeile 20)</t>
    </r>
  </si>
  <si>
    <t>T</t>
  </si>
  <si>
    <t>AE</t>
  </si>
  <si>
    <t>J21 + O21 + T21 + Y21</t>
  </si>
  <si>
    <t>NI cases in J20 with possible assignment (category f) in validation) and</t>
  </si>
  <si>
    <t>IV cases in J20 with possible assignment (category f) in validation) and</t>
  </si>
  <si>
    <t>U | empty</t>
  </si>
  <si>
    <t>J23 + O23 + T23 + Y23</t>
  </si>
  <si>
    <t>AV</t>
  </si>
  <si>
    <t>BA</t>
  </si>
  <si>
    <t>BF</t>
  </si>
  <si>
    <t>BL</t>
  </si>
  <si>
    <t>BR</t>
  </si>
  <si>
    <t>calculation see J24 (different years)</t>
  </si>
  <si>
    <t>J24 + O24 +T24 +Y24</t>
  </si>
  <si>
    <t>calculation see J30 (different years)</t>
  </si>
  <si>
    <t>J30 + O30 + T30 + Y30</t>
  </si>
  <si>
    <r>
      <t xml:space="preserve">All cases in XML with:
(Alle Fälle in der XML mit:)
</t>
    </r>
    <r>
      <rPr>
        <sz val="8"/>
        <rFont val="Arial"/>
        <family val="2"/>
      </rPr>
      <t xml:space="preserve">Case
Case Information
</t>
    </r>
    <r>
      <rPr>
        <b/>
        <sz val="8"/>
        <rFont val="Arial"/>
        <family val="2"/>
      </rPr>
      <t xml:space="preserve">Date patient introduced in center 
</t>
    </r>
    <r>
      <rPr>
        <b/>
        <sz val="8"/>
        <color rgb="FFFF0000"/>
        <rFont val="Calibri"/>
        <family val="2"/>
      </rPr>
      <t>≥</t>
    </r>
    <r>
      <rPr>
        <b/>
        <sz val="8"/>
        <color rgb="FFFF0000"/>
        <rFont val="Arial"/>
        <family val="2"/>
      </rPr>
      <t xml:space="preserve"> (indicator year-6) - 01-01 
&amp;&amp;
</t>
    </r>
    <r>
      <rPr>
        <b/>
        <sz val="8"/>
        <color rgb="FFFF0000"/>
        <rFont val="Calibri"/>
        <family val="2"/>
      </rPr>
      <t>≤</t>
    </r>
    <r>
      <rPr>
        <b/>
        <sz val="8"/>
        <color rgb="FFFF0000"/>
        <rFont val="Arial"/>
        <family val="2"/>
      </rPr>
      <t xml:space="preserve"> (indicator year-1) - 12-31 </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</si>
  <si>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center</t>
    </r>
    <r>
      <rPr>
        <b/>
        <sz val="8"/>
        <color rgb="FFFF0000"/>
        <rFont val="Arial"/>
        <family val="2"/>
      </rPr>
      <t xml:space="preserve"> &lt; (indicatoryear-6)-01-01 | empty</t>
    </r>
    <r>
      <rPr>
        <b/>
        <sz val="8"/>
        <rFont val="Arial"/>
        <family val="2"/>
      </rPr>
      <t xml:space="preserve"> </t>
    </r>
    <r>
      <rPr>
        <b/>
        <sz val="8"/>
        <color theme="0" tint="-0.499984740745262"/>
        <rFont val="Arial"/>
        <family val="2"/>
      </rPr>
      <t>(leer)</t>
    </r>
  </si>
  <si>
    <t>PCO-Studienbeginn:</t>
  </si>
  <si>
    <r>
      <rPr>
        <sz val="9"/>
        <rFont val="Arial"/>
        <family val="2"/>
      </rPr>
      <t xml:space="preserve">  pre-therapeutic questionnaire after begin treatment
</t>
    </r>
    <r>
      <rPr>
        <sz val="9"/>
        <color theme="0" tint="-0.499984740745262"/>
        <rFont val="Arial"/>
        <family val="2"/>
      </rPr>
      <t xml:space="preserve">  (davon prätherapeutischer Fragebogen nach Beginn Therapie)</t>
    </r>
  </si>
  <si>
    <t xml:space="preserve">Fälle mit Vorstellung im Zentrum </t>
  </si>
  <si>
    <t>calculation see J21 (different years)</t>
  </si>
  <si>
    <t>T20 - T21 - T22 - T24</t>
  </si>
  <si>
    <t>Y20 - Y21 - Y22 - Y24</t>
  </si>
  <si>
    <t>calculation see J22 (different years)</t>
  </si>
  <si>
    <t>J22 + O22 +T22 +Y22</t>
  </si>
  <si>
    <t>(T24 / T20) * 100 (in %)</t>
  </si>
  <si>
    <t>Row 31
(Zeile 31)</t>
  </si>
  <si>
    <t>(T30 / T24) * 100 (in %)</t>
  </si>
  <si>
    <t>(Y30 / Y24) * 100 (in %)</t>
  </si>
  <si>
    <t>(Y24 / Y20) * 100 (in %)</t>
  </si>
  <si>
    <t>Deficit in the documentation 
(only cases with consent=Y)</t>
  </si>
  <si>
    <t>X
 (consent = N)</t>
  </si>
  <si>
    <t>X
 (consent = Y)</t>
  </si>
  <si>
    <t>EndIntitiationWrong</t>
  </si>
  <si>
    <t xml:space="preserve">Das Enddatum der Therapie liegt vor dem Beginndatum . </t>
  </si>
  <si>
    <t xml:space="preserve">The end date of  therapy is before the  start. </t>
  </si>
  <si>
    <t>RadioTreatDefinitve</t>
  </si>
  <si>
    <t>Eine definitive Therapie nach/vor einer Strahlentherapie ist unplausibel.</t>
  </si>
  <si>
    <t>A definitve treatment following a radiotherapy  is implausible.</t>
  </si>
  <si>
    <t>Date Surgery &gt; Date Initiation Radiotherapy</t>
  </si>
  <si>
    <t>Eine adjuvante Strahlentherapie vor einer Operation ist unplausibel.</t>
  </si>
  <si>
    <t>An adjuvant radiotherapy before a surgery is implausible.</t>
  </si>
  <si>
    <t>SurgeryRadioAdj</t>
  </si>
  <si>
    <t xml:space="preserve">Date Initiation Radiotherapy &gt; Date Surgery </t>
  </si>
  <si>
    <t>Eine neoadjuvante Strahlentherapie nach einer Operation ist unplausibel.</t>
  </si>
  <si>
    <t>A neoadjuvant radiotherapy following a surgery is implausible.</t>
  </si>
  <si>
    <t>SurgeryRadioNeo</t>
  </si>
  <si>
    <t>SurgeryTreatAdj</t>
  </si>
  <si>
    <t>SurgeryTreatNeo</t>
  </si>
  <si>
    <t>Eine adjuvante Therapie vor einer Operation ist unplausibel.</t>
  </si>
  <si>
    <t>An adjuvant therapy before a surgery is implausible.</t>
  </si>
  <si>
    <t>A neoadjuvant therapy following a surgery is implausible.</t>
  </si>
  <si>
    <t>Eine neoadjuvante Therapie nach einer Operation ist unplausibel.</t>
  </si>
  <si>
    <t>Date Surgery &gt; Date Initiation Treatment</t>
  </si>
  <si>
    <t xml:space="preserve">Date Initiation Treatment &gt; Date Surgery </t>
  </si>
  <si>
    <t xml:space="preserve">Date Diagnosis &gt; Date Follow-Up </t>
  </si>
  <si>
    <t>DiagnosisFU</t>
  </si>
  <si>
    <t>Das Diagnosedatum liegt nach dem Follow-Up Datum.</t>
  </si>
  <si>
    <t>The date of diagnosis is after the date of Follow-Up.</t>
  </si>
  <si>
    <t>DiagnosisRecurrence</t>
  </si>
  <si>
    <t>Ein Rezidiv wurde vor dem Primärtumor diagnostiziert.</t>
  </si>
  <si>
    <t>A recurrence before the diagnosis is implausible.</t>
  </si>
  <si>
    <t>Date Diagnosis &gt; Date local recurrence</t>
  </si>
  <si>
    <t>Ein biochemisches Rezidiv wurde vor dem Primärtumor diagnostiziert.</t>
  </si>
  <si>
    <t>Date Diagnosis &gt; Date biochemical recurrence</t>
  </si>
  <si>
    <t>A biochemical recurrence before the diagnosis is implausible.</t>
  </si>
  <si>
    <t>DiagnosisBioRecurrence</t>
  </si>
  <si>
    <t>DiagnosisMetastasis</t>
  </si>
  <si>
    <t>Eine Metastase wurde vor dem Primärtumor diagnostiziert.</t>
  </si>
  <si>
    <t>A metastasis before the diagnosis is implausible.</t>
  </si>
  <si>
    <t>Date Diagnosis &gt; Date metastasis</t>
  </si>
  <si>
    <t xml:space="preserve">WS | AS </t>
  </si>
  <si>
    <t>N | A | C |  U</t>
  </si>
  <si>
    <t>ASWSDefinitive</t>
  </si>
  <si>
    <t xml:space="preserve">The non-interventional treatment should be a definitive treatment. </t>
  </si>
  <si>
    <t>Die nicht interventionelle Therapie ist nicht als definitiv gekennzeichnet.</t>
  </si>
  <si>
    <t>NoSurgeryRadio</t>
  </si>
  <si>
    <t>Eine Strahlentherapie ohne Operation muss als definitiv gekennzeichnet werden.</t>
  </si>
  <si>
    <t>A  radiotherapy without a surgery should be definitive.</t>
  </si>
  <si>
    <t>PathoGleason1empty</t>
  </si>
  <si>
    <t>PathoGleason2empty</t>
  </si>
  <si>
    <t>Das Feld "Gleason Score 1 (postoperativ)" ist leer.</t>
  </si>
  <si>
    <t xml:space="preserve">The data item "Gleason score 1  (post-operative)" is missing. </t>
  </si>
  <si>
    <t>Das Feld "Gleason Score 2 (postoperativ)" ist leer.</t>
  </si>
  <si>
    <t xml:space="preserve">The data item "Gleason score 2 (post-operative)" is missing. </t>
  </si>
  <si>
    <t>Das Operationsdatum liegt in der Zukunft.</t>
  </si>
  <si>
    <t>The date of surgery is in the future.</t>
  </si>
  <si>
    <t>TreatInitFuture</t>
  </si>
  <si>
    <t>Das Beginndatum der Therapie liegt in der Zukunft.</t>
  </si>
  <si>
    <t>The initiation of treatment is in the future.</t>
  </si>
  <si>
    <t>TreatEndFuture</t>
  </si>
  <si>
    <t>Das Enddatum der Therapie liegt in der Zukunft.</t>
  </si>
  <si>
    <t>The endof treatment is in the future.</t>
  </si>
  <si>
    <t>Das Beginndatum der Strahlentherapie liegt in der Zukunft.</t>
  </si>
  <si>
    <t>The initiation of radiotherapy is in the future.</t>
  </si>
  <si>
    <t>Das Enddatum der Strahlentherapie liegt in der Zukunft.</t>
  </si>
  <si>
    <t>The end of radiotherapy is in the future.</t>
  </si>
  <si>
    <t>RadioInitFuture</t>
  </si>
  <si>
    <t>RadioEndFuture</t>
  </si>
  <si>
    <t>SurgeryFuture</t>
  </si>
  <si>
    <t>Ein Patient mit Rezidiv ohne Primärfall kann kein PCO-Studienpatient sein.</t>
  </si>
  <si>
    <t>MetastasisPCO</t>
  </si>
  <si>
    <t>Ein Patient mit Fernmetastase ohne Primärfall kann kein PCO-Studienpatient sein.</t>
  </si>
  <si>
    <t>A patient with recurrence and without primary case is no PCO-study patient.</t>
  </si>
  <si>
    <t>A patient with metastasis and without primary case is no PCO-study patient.</t>
  </si>
  <si>
    <t>If a Patient has more than one case:</t>
  </si>
  <si>
    <t>Basic Data</t>
  </si>
  <si>
    <t>XML PCO-Study</t>
  </si>
  <si>
    <t>1 | 2 | 3 | 4 | 5 | 6</t>
  </si>
  <si>
    <t>IFConsent</t>
  </si>
  <si>
    <t xml:space="preserve">Ein Patient mit Zufallsbefund kann kein PCO-Studienpatient sein. </t>
  </si>
  <si>
    <t>A patient with incidential finding is no PCO-study patient.</t>
  </si>
  <si>
    <t>NIConsentBD</t>
  </si>
  <si>
    <t xml:space="preserve">Der Fall erfüllt die Einschlusskriterien der PCO-Studie nicht. </t>
  </si>
  <si>
    <t>Case is in row 15 or 16 at basic data and:</t>
  </si>
  <si>
    <t>Case is in column M or N at basic data and:</t>
  </si>
  <si>
    <t>NoTreatConsentBD</t>
  </si>
  <si>
    <t>The criterias for the PCO-study are not fulfilled.</t>
  </si>
  <si>
    <t>NIQuesAfter</t>
  </si>
  <si>
    <t>Prätherapeutischer Fragebogen wurde zu spät ausgefüllt.</t>
  </si>
  <si>
    <t>SurgeryQuesAfter</t>
  </si>
  <si>
    <t>Prätherapeutischer Fragebogen wurde nach Beginn der Therapie ausgefüllt.</t>
  </si>
  <si>
    <t>Pretherapeutic questionnaire after the beginning of treatment.</t>
  </si>
  <si>
    <t>RadioQuesAfter</t>
  </si>
  <si>
    <t>TreatQuesAfter</t>
  </si>
  <si>
    <t>NIQuesBefore</t>
  </si>
  <si>
    <t>Pretherapeutic questionnaire is to late.</t>
  </si>
  <si>
    <t>NoQuestionnaire</t>
  </si>
  <si>
    <t>empty | 2
(there is no pretherapeutic questionnaire)</t>
  </si>
  <si>
    <t>Es ist kein prätherapeutischer Fragebogen vorhanden.</t>
  </si>
  <si>
    <t>There is no pre-therapeutic questionnaire.</t>
  </si>
  <si>
    <t>RadioQuesEarly</t>
  </si>
  <si>
    <t>TreatQuesEarly</t>
  </si>
  <si>
    <t>SurgeryQuesEarly</t>
  </si>
  <si>
    <t>Pretherapeutic questionnaire is to early (more than three month before the  diagnosis).</t>
  </si>
  <si>
    <t>Prätherapeutischer Fragebogen wurde zu früh (mehr als 3 Monate vor der Diagnose) ausgefüllt</t>
  </si>
  <si>
    <t>Pretherapeutic questionnaire is to early (more than three month before the  treatment).</t>
  </si>
  <si>
    <t>Prätherapeutischer Fragebogen wurde zu früh (mehr als 3 Monate vor der Operation) ausgefüllt</t>
  </si>
  <si>
    <t>Pretherapeutic questionnaire is to early (more than three month before the  surgery).</t>
  </si>
  <si>
    <t>Pretherapeutic questionnaire is to early (more than three month before the  radiotherapy).</t>
  </si>
  <si>
    <t>Prätherapeutischer Fragebogen wurde zu früh (mehr als 3 Monate vor der Strahlentherapie) ausgefüllt</t>
  </si>
  <si>
    <t>Prätherapeutischer Fragebogen wurde zu früh (mehr als 3 Monate vor der Therapie) ausgefüllt</t>
  </si>
  <si>
    <t>Birthday</t>
  </si>
  <si>
    <t>Das Feld "Geburtsdatum" ist leer.</t>
  </si>
  <si>
    <t>The data item "date of birth" is missing.</t>
  </si>
  <si>
    <t>PSA-Value after 12 months
(PSA-Wert nach 12 Monaten)</t>
  </si>
  <si>
    <t>XX,XX ng/ml |  ----</t>
  </si>
  <si>
    <t>IF Consent = N then display "-----"
For all cases in general overview in row 22 and 23 display "no questionnaire" 
For all cases in general overview in row 24 display the date of the questionnaire which is taken here</t>
  </si>
  <si>
    <t>PSA12M</t>
  </si>
  <si>
    <t>Der PSA-Wert nach 12 Monaten fehlt.</t>
  </si>
  <si>
    <t xml:space="preserve">The PSA value after 12 month is missing. </t>
  </si>
  <si>
    <r>
      <rPr>
        <sz val="11"/>
        <color indexed="8"/>
        <rFont val="Arial"/>
        <family val="2"/>
      </rPr>
      <t>OncoBox Prostate</t>
    </r>
    <r>
      <rPr>
        <b/>
        <sz val="11"/>
        <color indexed="8"/>
        <rFont val="Arial"/>
        <family val="2"/>
      </rPr>
      <t xml:space="preserve">
</t>
    </r>
    <r>
      <rPr>
        <b/>
        <sz val="11"/>
        <rFont val="Arial"/>
        <family val="2"/>
      </rPr>
      <t>patient profile</t>
    </r>
    <r>
      <rPr>
        <b/>
        <sz val="11"/>
        <color theme="2" tint="-0.749992370372631"/>
        <rFont val="Arial"/>
        <family val="2"/>
      </rPr>
      <t xml:space="preserve">
</t>
    </r>
    <r>
      <rPr>
        <b/>
        <sz val="11"/>
        <color theme="0" tint="-0.499984740745262"/>
        <rFont val="Arial"/>
        <family val="2"/>
      </rPr>
      <t>(Patientenprofil)</t>
    </r>
    <r>
      <rPr>
        <b/>
        <sz val="11"/>
        <color indexed="8"/>
        <rFont val="Arial"/>
        <family val="2"/>
      </rPr>
      <t xml:space="preserve">
</t>
    </r>
  </si>
  <si>
    <t>Profile</t>
  </si>
  <si>
    <r>
      <t xml:space="preserve">OncoBox Prostate
</t>
    </r>
    <r>
      <rPr>
        <b/>
        <sz val="11"/>
        <color indexed="8"/>
        <rFont val="Arial"/>
        <family val="2"/>
      </rPr>
      <t xml:space="preserve">Deficits at documentation and conspicuities 
</t>
    </r>
    <r>
      <rPr>
        <b/>
        <sz val="11"/>
        <color theme="0" tint="-0.499984740745262"/>
        <rFont val="Arial"/>
        <family val="2"/>
      </rPr>
      <t>(Dokumentationsdefizite und Plausibilitätsauffälligkeiten)</t>
    </r>
  </si>
  <si>
    <t>Deficits</t>
  </si>
  <si>
    <t>Filter - Deficits</t>
  </si>
  <si>
    <r>
      <t xml:space="preserve">OncoBox Prostate
</t>
    </r>
    <r>
      <rPr>
        <b/>
        <sz val="11"/>
        <color indexed="8"/>
        <rFont val="Arial"/>
        <family val="2"/>
      </rPr>
      <t>Filter</t>
    </r>
    <r>
      <rPr>
        <sz val="11"/>
        <color indexed="8"/>
        <rFont val="Arial"/>
        <family val="2"/>
      </rPr>
      <t xml:space="preserve"> - </t>
    </r>
    <r>
      <rPr>
        <b/>
        <sz val="11"/>
        <color indexed="8"/>
        <rFont val="Arial"/>
        <family val="2"/>
      </rPr>
      <t xml:space="preserve">Deficits / Conspicuities 
</t>
    </r>
    <r>
      <rPr>
        <b/>
        <sz val="11"/>
        <color theme="0" tint="-0.499984740745262"/>
        <rFont val="Arial"/>
        <family val="2"/>
      </rPr>
      <t>(Filter - Dokumentationsdefizite / Auffälligkeiten)</t>
    </r>
  </si>
  <si>
    <t>Case B:
Primary Tumour = P
&amp;&amp; 
Consent = N</t>
  </si>
  <si>
    <t>Case A:
Primary Tumour = R
&amp;&amp; 
Consent = Y
(the message should be only for this case)</t>
  </si>
  <si>
    <t>Recurrence3NoPrimary</t>
  </si>
  <si>
    <t>Recurrence2NoPrimary</t>
  </si>
  <si>
    <t>Recurrence1NoPrimary</t>
  </si>
  <si>
    <t>&lt; 01.01.indicator year</t>
  </si>
  <si>
    <t>If a Patient has only one case:</t>
  </si>
  <si>
    <t>CTCGrade1</t>
  </si>
  <si>
    <t>CTCGrade2</t>
  </si>
  <si>
    <t>&lt; 01.01. indicator year</t>
  </si>
  <si>
    <t>Cases in O15 having one error message at "Docu deficit"
(Fälle in O15 mit mindestens einer Meldung in Dokudefiziten)</t>
  </si>
  <si>
    <t>Cases in J15 having one error message at "Docu deficit"
(Fälle in J15 mit mindestens einer Meldung in Dokudefiziten)</t>
  </si>
  <si>
    <t>Cases in T15 having one error message at "Docu deficit"
(Fälle in T15 mit mindestens einer Meldung in Dokudefiziten)</t>
  </si>
  <si>
    <t>Cases in Y15 having one error message at "Docu deficit"
(Fälle in Y15 mit mindestens einer Meldung in Dokudefiziten)</t>
  </si>
  <si>
    <t>=BA15 + BF15 + BL15</t>
  </si>
  <si>
    <t>= J15 - J16</t>
  </si>
  <si>
    <t>= O15 - O16</t>
  </si>
  <si>
    <t>= T15 - T16</t>
  </si>
  <si>
    <t>= Y15 - Y16</t>
  </si>
  <si>
    <t>= J17 + O17 + T17 + Y17</t>
  </si>
  <si>
    <t>= AV15 - AV16</t>
  </si>
  <si>
    <t>= BA15 - BA16</t>
  </si>
  <si>
    <t>= BF15 - BF16</t>
  </si>
  <si>
    <t>= BL15 - BL16</t>
  </si>
  <si>
    <t>1 | 2 | 3 | 4 | 5 | empty</t>
  </si>
  <si>
    <t xml:space="preserve">1 | 2 | 3 | 4 | 5 </t>
  </si>
  <si>
    <t>N | A | C |  U | empty</t>
  </si>
  <si>
    <t>X
 (consent = Y | N)</t>
  </si>
  <si>
    <t>1) Seit Studienbeginn; ausgenommen sind Studienpatienten, welche in den letzten drei Monaten im Zentrum vorgestellt wurden. Bei diesen ist häufig die Fallart noch nicht bestimmbar.
2) Ausgeschlossen sind ebenfalls Patienten welchen den Status "deaktiviert" in www.pco-study.com haben</t>
  </si>
  <si>
    <t>= (J9 - J18) / J9 (in %)</t>
  </si>
  <si>
    <t>= (O9 - O18) / O9 (in %)</t>
  </si>
  <si>
    <t>= (T9 - T18) / T9 (in %)</t>
  </si>
  <si>
    <t>= (Y9 - Y18) / Y9 (in %)</t>
  </si>
  <si>
    <t>= (AE9 - AE18) / AE9 (in %)</t>
  </si>
  <si>
    <t>= (BA9 - BA18) / BA9 (in %)</t>
  </si>
  <si>
    <t>= (BF9 - BF18) / BF9 (in %)</t>
  </si>
  <si>
    <t>= (BL9 - BL18) / BL9 (in %)</t>
  </si>
  <si>
    <t>= (BR9 - BR18) / BR9 (in %)</t>
  </si>
  <si>
    <t>All cases in J15 and basic data in cells D10-D14; E10-E14; F10-F14; G10-G14; I10-I14; J10-J14; K10-K14; L10-L14</t>
  </si>
  <si>
    <t>MarginWrong2</t>
  </si>
  <si>
    <t>Export all cases in cell AV18 "Case data evaluable" at general overview.</t>
  </si>
  <si>
    <t xml:space="preserve">1 | 2 |3 | 4 | 5 </t>
  </si>
  <si>
    <t>no calculation</t>
  </si>
  <si>
    <t>Take all cases in AV18</t>
  </si>
  <si>
    <t xml:space="preserve">Erläuterungen Ausprägungen siehe TNM - Klassifikation maligner Tumor, 7. Auflage, S. 229-233
Seit der 7. Auflage der "TNM Klassifikation maligner Tumoren" ist MX komplett aus der Klassifikation entfernt worden und darf NICHT mehr verwendet werden - weder für das klinische noch für das pathologische TNM.
Es gibt nur noch M0, M1, M1a, M1b und M1c.
Da viele Zentren in der Vergangenheit MX dokumentiert haben, ist die Dokumentation von MX bis Patienten mit Erstdiagnose 01.01.2013  zulässig. Danach werden die Patienten über eine Plausibilitätskontrolle in der Blackbox herausgefiltert. Das gleiche gilt für M1 statt M1a bzw. M1b.
</t>
  </si>
  <si>
    <t>Falls  der Patient verstorben ist, ist hier zwischen D | DN | DX zu wählen. Lebt der Patient ist hier ein A einzutragen.</t>
  </si>
  <si>
    <t>This characteristic identifies the patient to whom the stored data are to be attributed. The patient ID must not be changed for the individual patient and must be selected in such a way that a clear attribution is ensured for each patient.</t>
  </si>
  <si>
    <t>Current country of the patient's (main) place of residence. This is required for the clear attribution of patients to a region (using the postal code). The structure of the postal code may vary depending on the country</t>
  </si>
  <si>
    <t>Current postal code of the patient's (main) place of residence. The postal code is needed for the clear attribution of the patient to a region.</t>
  </si>
  <si>
    <t>If the patient has died, no further follow-up notification may be given. If the patient's death is recorded in the vital status and the date of death is missing, it will be assumed that the date of the follow-up notification is the date of death.</t>
  </si>
  <si>
    <t xml:space="preserve">Date on which the patient was presented in the Centre (normally pre-therapeutic case review) after diagnosis or prior to commencement of treatment. 
</t>
  </si>
  <si>
    <t>All comorbidities of the patient must be entered. If a patient has several comorbidities, this field can be created n times.</t>
  </si>
  <si>
    <t>Date when this case was presented in the tumour conference or an interdisciplinary case plan was drawn up for this case.</t>
  </si>
  <si>
    <t>If the patient has not undergone a lymphadenectomy (or none is documented), a No is to be entered here.</t>
  </si>
  <si>
    <t xml:space="preserve">In the case of the irradiation of bone metastases, a "U" for other should be entered in this field. </t>
  </si>
  <si>
    <t>Link between therapy and surgery</t>
  </si>
  <si>
    <t>Unknown may only be entered for ADT (hormonal therapy).</t>
  </si>
  <si>
    <t xml:space="preserve">Point in time, entered as day, month and year, when the clinical or microscopic diagnosis requiring notification was made for the first time by a physician. (Day unknown: enter 00, when day and month unknown: enter 00.00).
Primary tumour: Date of first histological confirmation (biopsy or TURP). The sampling date and not the diagnosis date is the relevant date. In a few exceptional cases (high-grade metastasised patient with a high PSA value and no intervention), no biopsy is performed. In this case, an alternative date is to be entered (e.g. date of PSA value, clinical diagnosis of metastases) and, in line with this, the relevant lower value basis of diagnosis.
If the patient had already undergone active surveillance or watchful waiting prior to the interventional treatment, this field can be left empty for primary therapy.
Recurrence / remote metastasis: Date of the first diagnosis of recurrence / remote metastasis.
</t>
  </si>
  <si>
    <t xml:space="preserve">At what point in time did the tumour conference take place?
If the tumour conference has no link to ongoing therapy, then a G is to be entered here (general case review).
</t>
  </si>
  <si>
    <t>Date of surgery</t>
  </si>
  <si>
    <t>L for laparoscopic may only be used if it is not possible to distinguish between transperitoneal and extraperitoneal.
OP = open perineal
OR = open retropubic
RT = robotic assisted  transperitoneal
RE = robotic assisted extraperitoneal
LT = laparoscopy transperitoneal 
LE = laparoscopy extraperitoneal
L = laparoscopy
U = unknown</t>
  </si>
  <si>
    <r>
      <t xml:space="preserve">Indicate whether a revision surgery is needed </t>
    </r>
    <r>
      <rPr>
        <u/>
        <sz val="8"/>
        <rFont val="Arial"/>
        <family val="2"/>
      </rPr>
      <t>within first 6 months</t>
    </r>
    <r>
      <rPr>
        <sz val="8"/>
        <rFont val="Arial"/>
        <family val="2"/>
      </rPr>
      <t xml:space="preserve"> after the primary surgery.
Secondary bleeding, rectal injury or if the following surgical procedures were necessary: 
endoscopic treatment of anastomotic strictures, lymphocele drainage in the case of imminent thrombosis, injury to the ureter and other
</t>
    </r>
  </si>
  <si>
    <t xml:space="preserve">pT = spread of the primary tumour
Requires resection of the primary tumour or biopsies which are adequate for the determination of the highest pT category.
Explanatory remarks on manifestations see "TNM Classification of malignant tumours", 8th edition, 2017, pp. 245-246
</t>
  </si>
  <si>
    <t xml:space="preserve">pN = spread of regional lymph nodes
Requires the removal of the lymph nodes on a scale that permits a reliable statement about the absence of regional lymph node metastases (pN0) but is sufficient to determine the highest T category) Explanatory remarks on manifestations see "TNM Classification of malignant tumours", 8th edition, 2017, pp. 245-246
"N+" is not envisaged in the "TNM Classification of malignant tumours" 8th edition, but was sometimes documented in the Centres (and is, therefore, admissible here). In the plausibility test, however, all cases with "N+" notification are filtered out in the case of patients with initial diagnosis from 1 January 2011 on.
</t>
  </si>
  <si>
    <t xml:space="preserve">Explanatory remarks on manifestations see "TNM Classification of malignant tumours", 7th edition, pp. 229-233
From the 7th edition of the "TNM Classification of malignant tumours", MX has been completely removed from the classification and may NOT be used any more – neither for the clinical nor for the pathological TNM.
The only remaining categories are M0, M1, M1a, M1b and M1c.
As many Centres have documented MX in the past, the documentation of MX up to patients with initial diagnosis on 1 January 2013 is admissible. Thereafter the patients are filtered out by means of a plausibility control in the black box. The same applies to M1 instead of M1a or M1b.
</t>
  </si>
  <si>
    <t xml:space="preserve">Information from the pathologist on the R status of the primary tumour after all surgical procedures, i.e. the R0 status achieved after revision surgery is notified and not the R1 status after the first surgery which made the revision necessary. The statement R2 can also be made by the surgeon himself. 
Distinction Hg/H7 cf. "TNM Classification of malignant tumours", 8th edition, 2017, p. 15
</t>
  </si>
  <si>
    <t>Start date of radiotherapy. Irrespective of whether this involves percutaneous therapy or brachytherapy.</t>
  </si>
  <si>
    <t>In the case of percutaneous radiotherapy the total dose is entered here (incl. boost). In the case of LDR brachytherapy the dose which covers 90% of prostates can be entered here.</t>
  </si>
  <si>
    <t>Average dose of percutaneous radiotherapy</t>
  </si>
  <si>
    <t>Indicates whether the radiotherapy was already completed or whether the patient is still undergoing treatment.</t>
  </si>
  <si>
    <t>Maximum degree of complications after CTCAE. If no complications have occurred, 0 should be entered here.</t>
  </si>
  <si>
    <t xml:space="preserve">Indicates the kind of systemic therapy. Other therapies encompass all therapies that cannot be attributed to any other type of therapy (e.g. HIFU therapy).
If the patient has undergone active surveillance or watchful waiting prior to interventional therapy, it is sufficient to create a case/event with the interventional therapy and to create this block B8 once for the active surveillance or watchful waiting.
</t>
  </si>
  <si>
    <t>Indicates whether the therapy was already completed or whether the patient is still undergoing treatment.</t>
  </si>
  <si>
    <t>Date of the examination of the patient or date of death. If examination date/date of death is unknown, then date of receipt of the follow-up notification.</t>
  </si>
  <si>
    <t>If the patient has died, a choice must be made between D | DN | DX. If the patient is alive, then an A is to be entered here.</t>
  </si>
  <si>
    <t xml:space="preserve">If the patient was not examined for a local recurrence, as there was no acute suspicion, then an N should be entered here. </t>
  </si>
  <si>
    <t>Date on which the recurrence was diagnosed.</t>
  </si>
  <si>
    <t xml:space="preserve">Definition of biochemical recurrence: 
a. After radical prostatectomy a PSA value of &gt; 0.2 ng/ml confirmed in at least two measurements (2-week interval) 
b. After sole radiotherapy a PSA increase of &gt; 2 ng/ml over the post-interventional PSA nadir confirmed in at least two measurements (2-3 month interval). 
</t>
  </si>
  <si>
    <t>Date on which the biochemical recurrence was diagnosed.</t>
  </si>
  <si>
    <t xml:space="preserve">If the patient was not examined for remote metastases, as there was no acute suspicion, then an N should be entered here. </t>
  </si>
  <si>
    <t>The definition of a second tumour is identical with the definition of relevant prior cancers. Only the date in connection with the current case is decisive here.</t>
  </si>
  <si>
    <t>Das Feld "Zustimmung Patientenbefragung PCO-Studie" ist leer.</t>
  </si>
  <si>
    <t xml:space="preserve">X
 (consent = empty) </t>
  </si>
  <si>
    <t>The data item "Consent PCO-Study" is missing.</t>
  </si>
  <si>
    <t>This message should be displayed only when the row 18 at "patient profile" contains: ----
This message should be displayed only when the cut off date is not empty in the profile.</t>
  </si>
  <si>
    <t>X
 (consent = Y )</t>
  </si>
  <si>
    <t>FUDateFuture</t>
  </si>
  <si>
    <t>The date of follow-up is in the future.</t>
  </si>
  <si>
    <t>MetastasisMissing</t>
  </si>
  <si>
    <t>Das Feld "Metastase im Verlauf" enthält unplausible Angaben.</t>
  </si>
  <si>
    <t>N | U | empty</t>
  </si>
  <si>
    <t>LocalMissing</t>
  </si>
  <si>
    <t>BioMissing</t>
  </si>
  <si>
    <t>Das Feld "Biochemisches Rezidiv" enthält unplausible Angaben.</t>
  </si>
  <si>
    <t>Der PSA-Wert ist negativ.</t>
  </si>
  <si>
    <t>&lt; 0</t>
  </si>
  <si>
    <t>PSANegative</t>
  </si>
  <si>
    <t>FUPSANegative</t>
  </si>
  <si>
    <t>The data item "local recurrence" contains implausible values.</t>
  </si>
  <si>
    <t>The data item "biochemical recurrence" contains implausible values.</t>
  </si>
  <si>
    <t>The data item "metastasis" contains implausible values.</t>
  </si>
  <si>
    <t>Das Follow-Up Datum liegt in der Zukunft.</t>
  </si>
  <si>
    <t xml:space="preserve">The data item "PSA level" is negative. </t>
  </si>
  <si>
    <t>Das Feld "Lokalrezidiv" enthält unplausible Angaben.</t>
  </si>
  <si>
    <t>Conspicuitites
(cases with consent = Y | N)</t>
  </si>
  <si>
    <r>
      <t xml:space="preserve">Calculation of the basic data
</t>
    </r>
    <r>
      <rPr>
        <sz val="11"/>
        <color theme="0" tint="-0.499984740745262"/>
        <rFont val="Arial"/>
        <family val="2"/>
      </rPr>
      <t>Berechnung der Basisdaten</t>
    </r>
  </si>
  <si>
    <t>Der Bezug der Therapie zur Operation fehlt.</t>
  </si>
  <si>
    <r>
      <t xml:space="preserve">Case B
Case Information
</t>
    </r>
    <r>
      <rPr>
        <b/>
        <sz val="8"/>
        <rFont val="Arial"/>
        <family val="2"/>
      </rPr>
      <t>Primary Tumour</t>
    </r>
  </si>
  <si>
    <r>
      <t xml:space="preserve">Case B
Case Information
</t>
    </r>
    <r>
      <rPr>
        <b/>
        <sz val="8"/>
        <rFont val="Arial"/>
        <family val="2"/>
      </rPr>
      <t>Consent</t>
    </r>
  </si>
  <si>
    <r>
      <t xml:space="preserve">Case A
Case Information
</t>
    </r>
    <r>
      <rPr>
        <b/>
        <sz val="8"/>
        <rFont val="Arial"/>
        <family val="2"/>
      </rPr>
      <t>Primary Tumour</t>
    </r>
  </si>
  <si>
    <r>
      <t xml:space="preserve">Case A
Case Information
</t>
    </r>
    <r>
      <rPr>
        <b/>
        <sz val="8"/>
        <rFont val="Arial"/>
        <family val="2"/>
      </rPr>
      <t>Consent</t>
    </r>
  </si>
  <si>
    <r>
      <t xml:space="preserve">All other cases:
Primary Tumour </t>
    </r>
    <r>
      <rPr>
        <sz val="8"/>
        <rFont val="Calibri"/>
        <family val="2"/>
      </rPr>
      <t>≠</t>
    </r>
    <r>
      <rPr>
        <sz val="8"/>
        <rFont val="Arial"/>
        <family val="2"/>
      </rPr>
      <t xml:space="preserve"> P</t>
    </r>
  </si>
  <si>
    <r>
      <t>Case
Postoperative histology</t>
    </r>
    <r>
      <rPr>
        <b/>
        <sz val="8"/>
        <rFont val="Arial"/>
        <family val="2"/>
      </rPr>
      <t xml:space="preserve">
Gleason score 1 </t>
    </r>
  </si>
  <si>
    <r>
      <t>Case
Postoperative histology</t>
    </r>
    <r>
      <rPr>
        <b/>
        <sz val="8"/>
        <rFont val="Arial"/>
        <family val="2"/>
      </rPr>
      <t xml:space="preserve">
Gleason score 2</t>
    </r>
    <r>
      <rPr>
        <sz val="11"/>
        <color theme="1"/>
        <rFont val="Calibri"/>
        <family val="2"/>
        <scheme val="minor"/>
      </rPr>
      <t/>
    </r>
  </si>
  <si>
    <t>Date Treatment Initiation &gt; Date Treatment End</t>
  </si>
  <si>
    <t>≠ N &amp; M &amp; R &amp; U &amp; empty</t>
  </si>
  <si>
    <r>
      <t>Case
Postoperative histology</t>
    </r>
    <r>
      <rPr>
        <b/>
        <sz val="8"/>
        <rFont val="Arial"/>
        <family val="2"/>
      </rPr>
      <t xml:space="preserve">
Gleason score 2</t>
    </r>
  </si>
  <si>
    <t xml:space="preserve">ADT | OLT |  HIFU | CRYO | HYPER </t>
  </si>
  <si>
    <r>
      <t xml:space="preserve">Patients
Patient
Info
</t>
    </r>
    <r>
      <rPr>
        <b/>
        <sz val="8"/>
        <rFont val="Arial"/>
        <family val="2"/>
      </rPr>
      <t>Patient Status www.pco-study.com</t>
    </r>
  </si>
  <si>
    <r>
      <t xml:space="preserve">Patients
Patient
Survey
</t>
    </r>
    <r>
      <rPr>
        <b/>
        <sz val="8"/>
        <rFont val="Arial"/>
        <family val="2"/>
      </rPr>
      <t>ID Questionnaire</t>
    </r>
  </si>
  <si>
    <r>
      <t xml:space="preserve">Patients
Patient
Survey
</t>
    </r>
    <r>
      <rPr>
        <b/>
        <sz val="8"/>
        <rFont val="Arial"/>
        <family val="2"/>
      </rPr>
      <t>Date Questionnaire</t>
    </r>
  </si>
  <si>
    <r>
      <t xml:space="preserve">Date Questionnaire &gt; Date of Diagnosis </t>
    </r>
    <r>
      <rPr>
        <b/>
        <sz val="8"/>
        <rFont val="Arial"/>
        <family val="2"/>
      </rPr>
      <t xml:space="preserve">+ PrePlus
&amp;&amp; </t>
    </r>
    <r>
      <rPr>
        <sz val="8"/>
        <rFont val="Arial"/>
        <family val="2"/>
      </rPr>
      <t xml:space="preserve">
all pre-therapeutic questionnaires must fullfill this criteria</t>
    </r>
  </si>
  <si>
    <r>
      <t>Date Questionnaire &lt; Date of Diagnosis -</t>
    </r>
    <r>
      <rPr>
        <b/>
        <sz val="8"/>
        <rFont val="Arial"/>
        <family val="2"/>
      </rPr>
      <t xml:space="preserve"> PreMinus
&amp;&amp; </t>
    </r>
    <r>
      <rPr>
        <sz val="8"/>
        <rFont val="Arial"/>
        <family val="2"/>
      </rPr>
      <t xml:space="preserve">
all pre-therapeutic questionnaires must fullfill this criteria</t>
    </r>
  </si>
  <si>
    <r>
      <t xml:space="preserve">Date Questionnaire &gt; Surgery_Date
</t>
    </r>
    <r>
      <rPr>
        <b/>
        <sz val="8"/>
        <rFont val="Arial"/>
        <family val="2"/>
      </rPr>
      <t xml:space="preserve">&amp;&amp; </t>
    </r>
    <r>
      <rPr>
        <sz val="8"/>
        <rFont val="Arial"/>
        <family val="2"/>
      </rPr>
      <t xml:space="preserve">
all pre-therapeutic questionnaires must fullfill this criteria</t>
    </r>
  </si>
  <si>
    <r>
      <t xml:space="preserve">Date Questionnaire &lt; Surgery_Date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t>
    </r>
  </si>
  <si>
    <r>
      <t xml:space="preserve">Date Questionnaire &gt; Radiotherapy_Initiation
</t>
    </r>
    <r>
      <rPr>
        <b/>
        <sz val="8"/>
        <rFont val="Arial"/>
        <family val="2"/>
      </rPr>
      <t xml:space="preserve">&amp;&amp; </t>
    </r>
    <r>
      <rPr>
        <sz val="8"/>
        <rFont val="Arial"/>
        <family val="2"/>
      </rPr>
      <t xml:space="preserve">
all pre-therapeutic questionnaires must fullfill this criteria
</t>
    </r>
    <r>
      <rPr>
        <b/>
        <sz val="8"/>
        <rFont val="Arial"/>
        <family val="2"/>
      </rPr>
      <t>(Take the first radiotherapy if there are more than one)</t>
    </r>
  </si>
  <si>
    <r>
      <t xml:space="preserve">Date Questionnaire &lt;  Radiotherapy_Initiation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
</t>
    </r>
    <r>
      <rPr>
        <b/>
        <sz val="8"/>
        <rFont val="Arial"/>
        <family val="2"/>
      </rPr>
      <t>(Take the first radiotherapy if there are more than one)</t>
    </r>
  </si>
  <si>
    <r>
      <t xml:space="preserve">OLT | HIFU | CRYO | HYPER
</t>
    </r>
    <r>
      <rPr>
        <b/>
        <sz val="8"/>
        <rFont val="Arial"/>
        <family val="2"/>
      </rPr>
      <t>(Take the first treatment if there are more than one)</t>
    </r>
  </si>
  <si>
    <r>
      <t xml:space="preserve">Date Questionnaire &gt; Treatment_Initiation
</t>
    </r>
    <r>
      <rPr>
        <b/>
        <sz val="8"/>
        <rFont val="Arial"/>
        <family val="2"/>
      </rPr>
      <t xml:space="preserve">&amp;&amp; </t>
    </r>
    <r>
      <rPr>
        <sz val="8"/>
        <rFont val="Arial"/>
        <family val="2"/>
      </rPr>
      <t xml:space="preserve">
all pre-therapeutic questionnaires must fullfill this criteria</t>
    </r>
  </si>
  <si>
    <r>
      <t xml:space="preserve">Date Questionnaire &lt;  Treatment_Initiation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t>
    </r>
  </si>
  <si>
    <t>Der PSA-Wert im Follow-Up ist negativ.</t>
  </si>
  <si>
    <t xml:space="preserve">The data item "PSA Value" in the follow-up is negative. </t>
  </si>
  <si>
    <t>yyyy-mm-dd
All follow ups until 31.12. indicator year-2 
(Alle Meldung bis zum 31.12. Kennzahlenjahr -2)</t>
  </si>
  <si>
    <r>
      <t xml:space="preserve">D) Alive (no relaps/recurrence and no follow up after 31.12. indicator year - 2 years)
</t>
    </r>
    <r>
      <rPr>
        <b/>
        <sz val="9"/>
        <color theme="0" tint="-0.499984740745262"/>
        <rFont val="Arial"/>
        <family val="2"/>
      </rPr>
      <t>(Lebend ohne Ereignis und keine Follow-UP Meldung nach dem 31.12.Kennzahlenjahr -2 Jahre)</t>
    </r>
  </si>
  <si>
    <r>
      <t xml:space="preserve">Calculation of the categories which are needed for calculating the matrix
</t>
    </r>
    <r>
      <rPr>
        <sz val="11"/>
        <color theme="0" tint="-0.499984740745262"/>
        <rFont val="Arial"/>
        <family val="2"/>
      </rPr>
      <t>Berechnung der Kategorien für die Matrix</t>
    </r>
  </si>
  <si>
    <r>
      <rPr>
        <sz val="9"/>
        <rFont val="Arial"/>
        <family val="2"/>
      </rPr>
      <t xml:space="preserve">Calculate a date for all cases in the basic data in the cells D10-D14; E10-E14; F10-F14; G10-G14; I10-I14; J19-J14; K10-K14; L10-L14
For all other cases should be "-----" in the patient profil.
Calculation:
</t>
    </r>
    <r>
      <rPr>
        <u/>
        <sz val="9"/>
        <rFont val="Arial"/>
        <family val="2"/>
      </rPr>
      <t>NI-cases:</t>
    </r>
    <r>
      <rPr>
        <sz val="9"/>
        <rFont val="Arial"/>
        <family val="2"/>
      </rPr>
      <t xml:space="preserve">
dd.mm.jjjj = Date of Diagnosis
</t>
    </r>
    <r>
      <rPr>
        <u/>
        <sz val="9"/>
        <rFont val="Arial"/>
        <family val="2"/>
      </rPr>
      <t xml:space="preserve">IV-cases:
</t>
    </r>
    <r>
      <rPr>
        <sz val="9"/>
        <rFont val="Arial"/>
        <family val="2"/>
      </rPr>
      <t xml:space="preserve">dd.mm.jjjj =  last Date Initiation </t>
    </r>
    <r>
      <rPr>
        <b/>
        <sz val="11"/>
        <color rgb="FF0070C0"/>
        <rFont val="Arial"/>
        <family val="2"/>
      </rPr>
      <t>with</t>
    </r>
    <r>
      <rPr>
        <sz val="9"/>
        <color rgb="FFFF0000"/>
        <rFont val="Arial"/>
        <family val="2"/>
      </rPr>
      <t xml:space="preserve">
</t>
    </r>
    <r>
      <rPr>
        <sz val="9"/>
        <rFont val="Arial"/>
        <family val="2"/>
      </rPr>
      <t>Radiotherapy_Time= A | D</t>
    </r>
    <r>
      <rPr>
        <sz val="9"/>
        <color rgb="FFFF0000"/>
        <rFont val="Arial"/>
        <family val="2"/>
      </rPr>
      <t xml:space="preserve"> </t>
    </r>
    <r>
      <rPr>
        <b/>
        <sz val="11"/>
        <color rgb="FF0070C0"/>
        <rFont val="Arial"/>
        <family val="2"/>
      </rPr>
      <t>OR</t>
    </r>
    <r>
      <rPr>
        <sz val="9"/>
        <color rgb="FFFF0000"/>
        <rFont val="Arial"/>
        <family val="2"/>
      </rPr>
      <t xml:space="preserve"> 
</t>
    </r>
    <r>
      <rPr>
        <sz val="12"/>
        <color rgb="FF0070C0"/>
        <rFont val="Arial"/>
        <family val="2"/>
      </rPr>
      <t>[</t>
    </r>
    <r>
      <rPr>
        <sz val="9"/>
        <rFont val="Arial"/>
        <family val="2"/>
      </rPr>
      <t>Treatment_Time = A | D</t>
    </r>
    <r>
      <rPr>
        <sz val="9"/>
        <color rgb="FFFF0000"/>
        <rFont val="Arial"/>
        <family val="2"/>
      </rPr>
      <t xml:space="preserve"> </t>
    </r>
    <r>
      <rPr>
        <b/>
        <sz val="9"/>
        <color rgb="FF0070C0"/>
        <rFont val="Arial"/>
        <family val="2"/>
      </rPr>
      <t>AND</t>
    </r>
    <r>
      <rPr>
        <sz val="9"/>
        <color rgb="FFFF0000"/>
        <rFont val="Arial"/>
        <family val="2"/>
      </rPr>
      <t xml:space="preserve"> </t>
    </r>
    <r>
      <rPr>
        <sz val="9"/>
        <rFont val="Arial"/>
        <family val="2"/>
      </rPr>
      <t>Treatment_Type = OLT | HIFU | CRYO | HYPER</t>
    </r>
    <r>
      <rPr>
        <b/>
        <sz val="12"/>
        <color rgb="FF0070C0"/>
        <rFont val="Arial"/>
        <family val="2"/>
      </rPr>
      <t>]</t>
    </r>
    <r>
      <rPr>
        <b/>
        <sz val="12"/>
        <color rgb="FFFF0000"/>
        <rFont val="Arial"/>
        <family val="2"/>
      </rPr>
      <t xml:space="preserve"> </t>
    </r>
    <r>
      <rPr>
        <b/>
        <sz val="12"/>
        <color rgb="FF0070C0"/>
        <rFont val="Arial"/>
        <family val="2"/>
      </rPr>
      <t>OR</t>
    </r>
    <r>
      <rPr>
        <sz val="9"/>
        <color rgb="FFFF0000"/>
        <rFont val="Arial"/>
        <family val="2"/>
      </rPr>
      <t xml:space="preserve">
</t>
    </r>
    <r>
      <rPr>
        <sz val="9"/>
        <rFont val="Arial"/>
        <family val="2"/>
      </rPr>
      <t>dd.mm.jjjj =  Surgery_Date</t>
    </r>
    <r>
      <rPr>
        <sz val="11"/>
        <rFont val="Arial"/>
        <family val="2"/>
      </rPr>
      <t xml:space="preserve"> </t>
    </r>
    <r>
      <rPr>
        <b/>
        <sz val="11"/>
        <color rgb="FF0070C0"/>
        <rFont val="Arial"/>
        <family val="2"/>
      </rPr>
      <t>IF</t>
    </r>
    <r>
      <rPr>
        <b/>
        <sz val="11"/>
        <rFont val="Arial"/>
        <family val="2"/>
      </rPr>
      <t xml:space="preserve"> </t>
    </r>
    <r>
      <rPr>
        <sz val="9"/>
        <rFont val="Arial"/>
        <family val="2"/>
      </rPr>
      <t xml:space="preserve">Surgery_date ≠ empty </t>
    </r>
    <r>
      <rPr>
        <b/>
        <sz val="11"/>
        <color rgb="FF0070C0"/>
        <rFont val="Arial"/>
        <family val="2"/>
      </rPr>
      <t xml:space="preserve">
</t>
    </r>
    <r>
      <rPr>
        <strike/>
        <sz val="9"/>
        <color rgb="FFFF0000"/>
        <rFont val="Arial"/>
        <family val="2"/>
      </rPr>
      <t xml:space="preserve">
</t>
    </r>
  </si>
  <si>
    <r>
      <t xml:space="preserve">Case
Case Information
</t>
    </r>
    <r>
      <rPr>
        <b/>
        <sz val="8"/>
        <rFont val="Arial"/>
        <family val="2"/>
      </rPr>
      <t xml:space="preserve">Consent
--------
</t>
    </r>
    <r>
      <rPr>
        <sz val="8"/>
        <rFont val="Arial"/>
        <family val="2"/>
      </rPr>
      <t xml:space="preserve">Case
Follow-Up
</t>
    </r>
    <r>
      <rPr>
        <b/>
        <sz val="8"/>
        <rFont val="Arial"/>
        <family val="2"/>
      </rPr>
      <t>Date</t>
    </r>
    <r>
      <rPr>
        <sz val="8"/>
        <rFont val="Arial"/>
        <family val="2"/>
      </rPr>
      <t xml:space="preserve">
-------------
Case
Follow-Up
</t>
    </r>
    <r>
      <rPr>
        <b/>
        <sz val="8"/>
        <rFont val="Arial"/>
        <family val="2"/>
      </rPr>
      <t>PSA Value</t>
    </r>
  </si>
  <si>
    <r>
      <t xml:space="preserve">IF Consent = N then display "-----"
IF Consent = Y 
&amp;&amp;
take the first Follow-Up with:
cut-off date + 365 - 182  </t>
    </r>
    <r>
      <rPr>
        <sz val="9"/>
        <rFont val="Calibri"/>
        <family val="2"/>
      </rPr>
      <t>≤</t>
    </r>
    <r>
      <rPr>
        <sz val="9"/>
        <rFont val="Arial"/>
        <family val="2"/>
      </rPr>
      <t xml:space="preserve">  date follow-up ≤ cut-off date + 365 + 182
&amp;&amp; 
PSA Value </t>
    </r>
    <r>
      <rPr>
        <sz val="9"/>
        <rFont val="Calibri"/>
        <family val="2"/>
      </rPr>
      <t>≠</t>
    </r>
    <r>
      <rPr>
        <sz val="9"/>
        <rFont val="Arial"/>
        <family val="2"/>
      </rPr>
      <t xml:space="preserve"> empty</t>
    </r>
  </si>
  <si>
    <t>follow up
(Follow-Up)</t>
  </si>
  <si>
    <t>last date alive 
(Letzes Datum "lebend")</t>
  </si>
  <si>
    <r>
      <t xml:space="preserve">Interface and calculation of the patient profile
</t>
    </r>
    <r>
      <rPr>
        <sz val="11"/>
        <color theme="0" tint="-0.499984740745262"/>
        <rFont val="Arial"/>
        <family val="2"/>
      </rPr>
      <t>Darstellung und Berechnung des Patientenprofil</t>
    </r>
  </si>
  <si>
    <t xml:space="preserve">Das Feld "Anzahl entnommener Stanzen" ist leer. </t>
  </si>
  <si>
    <t>The data item "Number of biopsy cores taken" is missing.</t>
  </si>
  <si>
    <t>CoresInvolvedEQ</t>
  </si>
  <si>
    <t>CoresTakenEQ</t>
  </si>
  <si>
    <t>pGleason1WrongStudy</t>
  </si>
  <si>
    <t>pGleason2WrongStudy</t>
  </si>
  <si>
    <t>FractionDoseStudy</t>
  </si>
  <si>
    <t>future date</t>
  </si>
  <si>
    <t>1. Case data total
1. Falldatensätze gesamt</t>
  </si>
  <si>
    <r>
      <t xml:space="preserve">   </t>
    </r>
    <r>
      <rPr>
        <sz val="9"/>
        <color rgb="FFFF0000"/>
        <rFont val="Arial"/>
        <family val="2"/>
      </rPr>
      <t xml:space="preserve"> </t>
    </r>
    <r>
      <rPr>
        <sz val="9"/>
        <rFont val="Arial"/>
        <family val="2"/>
      </rPr>
      <t xml:space="preserve">incomplete  
</t>
    </r>
    <r>
      <rPr>
        <sz val="9"/>
        <color theme="0" tint="-0.499984740745262"/>
        <rFont val="Arial"/>
        <family val="2"/>
      </rPr>
      <t xml:space="preserve">  (unvollständig)</t>
    </r>
  </si>
  <si>
    <r>
      <t xml:space="preserve">  Calculation category impossible  
</t>
    </r>
    <r>
      <rPr>
        <sz val="9"/>
        <color theme="0" tint="-0.499984740745262"/>
        <rFont val="Arial"/>
        <family val="2"/>
      </rPr>
      <t xml:space="preserve">  (Fallart nicht</t>
    </r>
    <r>
      <rPr>
        <sz val="9"/>
        <color rgb="FFFF0000"/>
        <rFont val="Arial"/>
        <family val="2"/>
      </rPr>
      <t xml:space="preserve"> </t>
    </r>
    <r>
      <rPr>
        <sz val="9"/>
        <color theme="0" tint="-0.499984740745262"/>
        <rFont val="Arial"/>
        <family val="2"/>
      </rPr>
      <t>zuzuordnen)</t>
    </r>
  </si>
  <si>
    <r>
      <t xml:space="preserve">  with deficit in the documentation
</t>
    </r>
    <r>
      <rPr>
        <sz val="9"/>
        <color theme="0" tint="-0.499984740745262"/>
        <rFont val="Arial"/>
        <family val="2"/>
      </rPr>
      <t xml:space="preserve">  (mit Dokumentationsdefizite (Korrekturbedarf))</t>
    </r>
  </si>
  <si>
    <r>
      <t xml:space="preserve">3. Case data included in basic data
</t>
    </r>
    <r>
      <rPr>
        <b/>
        <sz val="9"/>
        <color theme="0" tint="-0.499984740745262"/>
        <rFont val="Arial"/>
        <family val="2"/>
      </rPr>
      <t>3. Falldatensätze in Basisdaten</t>
    </r>
  </si>
  <si>
    <r>
      <t xml:space="preserve">2. Case data unusable (correction required)
</t>
    </r>
    <r>
      <rPr>
        <b/>
        <sz val="9"/>
        <color theme="0" tint="-0.499984740745262"/>
        <rFont val="Arial"/>
        <family val="2"/>
      </rPr>
      <t>2. Falldatensätze nicht verwertbar (Korrekturbedarf)</t>
    </r>
  </si>
  <si>
    <r>
      <t xml:space="preserve">Case data not evaluable %
</t>
    </r>
    <r>
      <rPr>
        <b/>
        <sz val="9"/>
        <color theme="0" tint="-0.499984740745262"/>
        <rFont val="Arial"/>
        <family val="2"/>
      </rPr>
      <t>Falldatensätze nicht auswertbar (in %)</t>
    </r>
  </si>
  <si>
    <r>
      <t xml:space="preserve">4. Case data evaluable
</t>
    </r>
    <r>
      <rPr>
        <b/>
        <sz val="9"/>
        <color theme="0" tint="-0.499984740745262"/>
        <rFont val="Arial"/>
        <family val="2"/>
      </rPr>
      <t>4. Falldatensätze auswertbar</t>
    </r>
  </si>
  <si>
    <r>
      <t xml:space="preserve">Cases in J18 having at least one error message at "conspicuities"
</t>
    </r>
    <r>
      <rPr>
        <sz val="8"/>
        <color theme="0" tint="-0.499984740745262"/>
        <rFont val="Arial"/>
        <family val="2"/>
      </rPr>
      <t>(Fälle in J18 mit mindestens einer Meldung in den Auffälligkeiten)</t>
    </r>
  </si>
  <si>
    <r>
      <t xml:space="preserve">Potential PCO-Patients
</t>
    </r>
    <r>
      <rPr>
        <b/>
        <sz val="9"/>
        <color theme="0" tint="-0.499984740745262"/>
        <rFont val="Arial"/>
        <family val="2"/>
      </rPr>
      <t>Potentielle PCO-Patienten</t>
    </r>
  </si>
  <si>
    <r>
      <t xml:space="preserve">  No informed consent </t>
    </r>
    <r>
      <rPr>
        <vertAlign val="superscript"/>
        <sz val="9"/>
        <rFont val="Arial"/>
        <family val="2"/>
      </rPr>
      <t>2)</t>
    </r>
    <r>
      <rPr>
        <sz val="9"/>
        <rFont val="Arial"/>
        <family val="2"/>
      </rPr>
      <t xml:space="preserve">
 </t>
    </r>
    <r>
      <rPr>
        <sz val="9"/>
        <color theme="0" tint="-0.499984740745262"/>
        <rFont val="Arial"/>
        <family val="2"/>
      </rPr>
      <t xml:space="preserve"> (davon keine Einwilligung zur Befragung </t>
    </r>
    <r>
      <rPr>
        <vertAlign val="superscript"/>
        <sz val="9"/>
        <color theme="0" tint="-0.499984740745262"/>
        <rFont val="Arial"/>
        <family val="2"/>
      </rPr>
      <t>2)</t>
    </r>
    <r>
      <rPr>
        <sz val="9"/>
        <color theme="0" tint="-0.499984740745262"/>
        <rFont val="Arial"/>
        <family val="2"/>
      </rPr>
      <t>)</t>
    </r>
  </si>
  <si>
    <r>
      <t xml:space="preserve">Cases in O18 having at least one error message at "conspicuities"
</t>
    </r>
    <r>
      <rPr>
        <sz val="8"/>
        <color theme="0" tint="-0.499984740745262"/>
        <rFont val="Arial"/>
        <family val="2"/>
      </rPr>
      <t>(Fälle in O18 mit mindestens einer Meldung in den Auffälligkeiten)</t>
    </r>
  </si>
  <si>
    <r>
      <t xml:space="preserve">Cases in T18 having at least one error message at "conspicuities"
</t>
    </r>
    <r>
      <rPr>
        <sz val="8"/>
        <color theme="0" tint="-0.499984740745262"/>
        <rFont val="Arial"/>
        <family val="2"/>
      </rPr>
      <t>(Fälle in T18 mit mindestens einer Meldung in den Auffälligkeiten)</t>
    </r>
  </si>
  <si>
    <r>
      <t xml:space="preserve">Cases in Y18 having at least one error message at "conspicuities"
</t>
    </r>
    <r>
      <rPr>
        <sz val="8"/>
        <color theme="0" tint="-0.499984740745262"/>
        <rFont val="Arial"/>
        <family val="2"/>
      </rPr>
      <t>(Fälle in Y18 mit mindestens einer Meldung in den Auffälligkeiten)</t>
    </r>
  </si>
  <si>
    <t>Row 5
(Zeile 5)</t>
  </si>
  <si>
    <t>Click on AV</t>
  </si>
  <si>
    <r>
      <t xml:space="preserve">Patients
Patient
Info
</t>
    </r>
    <r>
      <rPr>
        <b/>
        <sz val="8"/>
        <rFont val="Arial"/>
        <family val="2"/>
      </rPr>
      <t xml:space="preserve">Patient Status www.pco-study.com  </t>
    </r>
  </si>
  <si>
    <r>
      <t xml:space="preserve">All cases in </t>
    </r>
    <r>
      <rPr>
        <b/>
        <sz val="10"/>
        <rFont val="Arial"/>
        <family val="2"/>
      </rPr>
      <t>T15 and basic data in cells D10-D14; E10-E14; F10-F14; G10-G14; I10-I14; J10-J14; K10-K14; L10-L14</t>
    </r>
  </si>
  <si>
    <r>
      <t xml:space="preserve">All cases in </t>
    </r>
    <r>
      <rPr>
        <b/>
        <sz val="10"/>
        <rFont val="Arial"/>
        <family val="2"/>
      </rPr>
      <t>O15 and basic data in cells D10-D14; E10-E14; F10-F14; G10-G14; I10-I14; J10-J14; K10-K14; L10-L14</t>
    </r>
  </si>
  <si>
    <t>All cases in Y15 and basic data in cells D10-D14; E10-E14; F10-F14; G10-G14; I10-I14; J10-J14; K10-K14; L10-L14</t>
  </si>
  <si>
    <r>
      <t xml:space="preserve">J20 + O20 + T20 + Y20 </t>
    </r>
    <r>
      <rPr>
        <b/>
        <strike/>
        <sz val="10"/>
        <rFont val="Arial"/>
        <family val="2"/>
      </rPr>
      <t xml:space="preserve"> + U20</t>
    </r>
  </si>
  <si>
    <r>
      <rPr>
        <sz val="8"/>
        <color rgb="FF7030A0"/>
        <rFont val="Arial"/>
        <family val="2"/>
      </rPr>
      <t xml:space="preserve">≥ StudyStart </t>
    </r>
    <r>
      <rPr>
        <sz val="8"/>
        <rFont val="Arial"/>
        <family val="2"/>
      </rPr>
      <t xml:space="preserve">
&amp;&amp; 
(</t>
    </r>
    <r>
      <rPr>
        <sz val="8"/>
        <color rgb="FFFF0000"/>
        <rFont val="Arial"/>
        <family val="2"/>
      </rPr>
      <t>indicator year</t>
    </r>
    <r>
      <rPr>
        <sz val="8"/>
        <rFont val="Arial"/>
        <family val="2"/>
      </rPr>
      <t xml:space="preserve"> +1)-mm-dd </t>
    </r>
    <r>
      <rPr>
        <sz val="8"/>
        <color rgb="FFFF0000"/>
        <rFont val="Calibri"/>
        <family val="2"/>
      </rPr>
      <t/>
    </r>
  </si>
  <si>
    <t>(AV30 / AV18) * 100 (in %)</t>
  </si>
  <si>
    <r>
      <t xml:space="preserve">= (AV9 - AV18) / AV9 (in %)
(this cell should be red when the percentage is &gt;10 % and grenn when it is </t>
    </r>
    <r>
      <rPr>
        <sz val="8"/>
        <rFont val="Calibri"/>
        <family val="2"/>
      </rPr>
      <t>≤</t>
    </r>
    <r>
      <rPr>
        <sz val="7.2"/>
        <rFont val="Arial"/>
        <family val="2"/>
      </rPr>
      <t xml:space="preserve"> 10%)</t>
    </r>
  </si>
  <si>
    <r>
      <t xml:space="preserve">Analysezeitraum </t>
    </r>
    <r>
      <rPr>
        <vertAlign val="superscript"/>
        <sz val="9"/>
        <rFont val="Arial"/>
        <family val="2"/>
      </rPr>
      <t>1)</t>
    </r>
  </si>
  <si>
    <r>
      <rPr>
        <u/>
        <sz val="8"/>
        <rFont val="Arial"/>
        <family val="2"/>
      </rPr>
      <t>All cases in XML with:</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t>
    </r>
    <r>
      <rPr>
        <b/>
        <sz val="8"/>
        <color rgb="FFFF0000"/>
        <rFont val="Calibri"/>
        <family val="2"/>
      </rPr>
      <t>≥</t>
    </r>
    <r>
      <rPr>
        <b/>
        <sz val="8"/>
        <color rgb="FFFF0000"/>
        <rFont val="Arial"/>
        <family val="2"/>
      </rPr>
      <t xml:space="preserve"> StudyStart &amp;&amp; </t>
    </r>
    <r>
      <rPr>
        <b/>
        <sz val="8"/>
        <color rgb="FFFF0000"/>
        <rFont val="Calibri"/>
        <family val="2"/>
      </rPr>
      <t>≤</t>
    </r>
    <r>
      <rPr>
        <b/>
        <sz val="8"/>
        <color rgb="FFFF0000"/>
        <rFont val="Arial"/>
        <family val="2"/>
      </rPr>
      <t xml:space="preserve"> AnalyseEnd 
AND</t>
    </r>
    <r>
      <rPr>
        <b/>
        <sz val="8"/>
        <rFont val="Arial"/>
        <family val="2"/>
      </rPr>
      <t xml:space="preserve">
</t>
    </r>
    <r>
      <rPr>
        <sz val="8"/>
        <rFont val="Arial"/>
        <family val="2"/>
      </rPr>
      <t>Case
Case Information</t>
    </r>
    <r>
      <rPr>
        <b/>
        <sz val="8"/>
        <rFont val="Arial"/>
        <family val="2"/>
      </rPr>
      <t xml:space="preserve">
Consent</t>
    </r>
    <r>
      <rPr>
        <b/>
        <sz val="8"/>
        <color rgb="FFFF0000"/>
        <rFont val="Arial"/>
        <family val="2"/>
      </rPr>
      <t xml:space="preserve"> =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</si>
  <si>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Calculation like at O9 but take only Cases with:
</t>
    </r>
    <r>
      <rPr>
        <sz val="8"/>
        <rFont val="Arial"/>
        <family val="2"/>
      </rPr>
      <t xml:space="preserve">Case
Case Information
</t>
    </r>
    <r>
      <rPr>
        <b/>
        <sz val="8"/>
        <rFont val="Arial"/>
        <family val="2"/>
      </rPr>
      <t xml:space="preserve">Consent </t>
    </r>
    <r>
      <rPr>
        <b/>
        <sz val="8"/>
        <color rgb="FFFF0000"/>
        <rFont val="Arial"/>
        <family val="2"/>
      </rPr>
      <t>=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</si>
  <si>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Calculation like at T9 but take only Cases with:
</t>
    </r>
    <r>
      <rPr>
        <sz val="8"/>
        <rFont val="Arial"/>
        <family val="2"/>
      </rPr>
      <t xml:space="preserve">Case
Case Information
</t>
    </r>
    <r>
      <rPr>
        <b/>
        <sz val="8"/>
        <rFont val="Arial"/>
        <family val="2"/>
      </rPr>
      <t xml:space="preserve">Consent </t>
    </r>
    <r>
      <rPr>
        <b/>
        <sz val="8"/>
        <color rgb="FFFF0000"/>
        <rFont val="Arial"/>
        <family val="2"/>
      </rPr>
      <t>=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</si>
  <si>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rPr>
        <u/>
        <sz val="8"/>
        <rFont val="Arial"/>
        <family val="2"/>
      </rPr>
      <t>All cases in XML with:</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 xml:space="preserve">r
</t>
    </r>
    <r>
      <rPr>
        <b/>
        <sz val="8"/>
        <color rgb="FFFF0000"/>
        <rFont val="Calibri"/>
        <family val="2"/>
      </rPr>
      <t>≤</t>
    </r>
    <r>
      <rPr>
        <b/>
        <sz val="8"/>
        <color rgb="FFFF0000"/>
        <rFont val="Arial"/>
        <family val="2"/>
      </rPr>
      <t xml:space="preserve"> indicator year | empty
AND</t>
    </r>
    <r>
      <rPr>
        <b/>
        <sz val="8"/>
        <rFont val="Arial"/>
        <family val="2"/>
      </rPr>
      <t xml:space="preserve">
</t>
    </r>
    <r>
      <rPr>
        <sz val="8"/>
        <rFont val="Arial"/>
        <family val="2"/>
      </rPr>
      <t>Case
Case Information</t>
    </r>
    <r>
      <rPr>
        <b/>
        <sz val="8"/>
        <rFont val="Arial"/>
        <family val="2"/>
      </rPr>
      <t xml:space="preserve">
Consent = Y
AND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</si>
  <si>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Cases in BL9 and category a) in validation
</t>
    </r>
    <r>
      <rPr>
        <sz val="8"/>
        <color theme="0" tint="-0.499984740745262"/>
        <rFont val="Arial"/>
        <family val="2"/>
      </rPr>
      <t>(Fälle in BL9 mit Kategorie a) aus Validierung)</t>
    </r>
  </si>
  <si>
    <r>
      <t xml:space="preserve">Cases in BF9 and category a) in validation
</t>
    </r>
    <r>
      <rPr>
        <sz val="8"/>
        <color theme="0" tint="-0.499984740745262"/>
        <rFont val="Arial"/>
        <family val="2"/>
      </rPr>
      <t>(Fälle in BF9 mit Kategorie a) aus Validierung)</t>
    </r>
  </si>
  <si>
    <r>
      <t xml:space="preserve">Cases in BA9 and category a) in validation
</t>
    </r>
    <r>
      <rPr>
        <sz val="8"/>
        <color theme="0" tint="-0.499984740745262"/>
        <rFont val="Arial"/>
        <family val="2"/>
      </rPr>
      <t>(Fälle in BA9 mit Kategorie a) aus Validierung)</t>
    </r>
  </si>
  <si>
    <r>
      <t xml:space="preserve">Cases in AV9 and category a) in validation
</t>
    </r>
    <r>
      <rPr>
        <sz val="8"/>
        <color theme="0" tint="-0.499984740745262"/>
        <rFont val="Arial"/>
        <family val="2"/>
      </rPr>
      <t>(Fälle in AV9 mit Kategorie a) aus Validierung)</t>
    </r>
  </si>
  <si>
    <r>
      <t xml:space="preserve">Cases in AV9 and calculation category impossible (see Sheet Categories)
</t>
    </r>
    <r>
      <rPr>
        <sz val="8"/>
        <color theme="0" tint="-0.499984740745262"/>
        <rFont val="Arial"/>
        <family val="2"/>
      </rPr>
      <t>(Fälle in AV9 und keiner Fallart (siehe Tabellenblatt Categories))</t>
    </r>
  </si>
  <si>
    <r>
      <t xml:space="preserve">Cases in AV9 and category b) in validation
</t>
    </r>
    <r>
      <rPr>
        <sz val="8"/>
        <color theme="0" tint="-0.499984740745262"/>
        <rFont val="Arial"/>
        <family val="2"/>
      </rPr>
      <t>(Fälle in AV9 mit Kategorie b) aus Validierung)</t>
    </r>
  </si>
  <si>
    <r>
      <t xml:space="preserve">Cases in BA9 and calculation category impossible (see Sheet Categories)
</t>
    </r>
    <r>
      <rPr>
        <sz val="8"/>
        <color theme="0" tint="-0.499984740745262"/>
        <rFont val="Arial"/>
        <family val="2"/>
      </rPr>
      <t>(Fälle in BA9 und keiner Fallart (siehe Tabellenblatt Categories))</t>
    </r>
  </si>
  <si>
    <r>
      <t xml:space="preserve">Cases in BA9 and category b) in validation
</t>
    </r>
    <r>
      <rPr>
        <sz val="8"/>
        <color theme="0" tint="-0.499984740745262"/>
        <rFont val="Arial"/>
        <family val="2"/>
      </rPr>
      <t>(Fälle in BA9 mit Kategorie b) aus Validierung)</t>
    </r>
  </si>
  <si>
    <r>
      <t xml:space="preserve">Cases in BF9 and category b) in validation
</t>
    </r>
    <r>
      <rPr>
        <sz val="8"/>
        <color theme="0" tint="-0.499984740745262"/>
        <rFont val="Arial"/>
        <family val="2"/>
      </rPr>
      <t>(Fälle in BF9 mit Kategorie b) aus Validierung)</t>
    </r>
  </si>
  <si>
    <r>
      <t xml:space="preserve">Cases in BF9 and calculation category impossible (see Sheet Categories)
</t>
    </r>
    <r>
      <rPr>
        <sz val="8"/>
        <color theme="0" tint="-0.499984740745262"/>
        <rFont val="Arial"/>
        <family val="2"/>
      </rPr>
      <t>(Fälle in BF9 und keiner Fallart (siehe Tabellenblatt Categories))</t>
    </r>
  </si>
  <si>
    <r>
      <t xml:space="preserve">Cases in BL9 and calculation category impossible (see Sheet Categories)
</t>
    </r>
    <r>
      <rPr>
        <sz val="8"/>
        <color theme="0" tint="-0.499984740745262"/>
        <rFont val="Arial"/>
        <family val="2"/>
      </rPr>
      <t>(Fälle in BL9 und keiner Fallart (siehe Tabellenblatt Categories))</t>
    </r>
  </si>
  <si>
    <r>
      <t xml:space="preserve">Cases in BL9 and category b) in validation
</t>
    </r>
    <r>
      <rPr>
        <sz val="8"/>
        <color theme="0" tint="-0.499984740745262"/>
        <rFont val="Arial"/>
        <family val="2"/>
      </rPr>
      <t>(Fälle in BL9 mit Kategorie b) aus Validierung)</t>
    </r>
  </si>
  <si>
    <r>
      <t xml:space="preserve">Cases in BL15 having one error message at "Docu deficit"
</t>
    </r>
    <r>
      <rPr>
        <sz val="8"/>
        <color theme="0" tint="-0.499984740745262"/>
        <rFont val="Arial"/>
        <family val="2"/>
      </rPr>
      <t>(Fälle in BL15 mit mindestens einer Meldung in Dokudefiziten)</t>
    </r>
  </si>
  <si>
    <r>
      <t xml:space="preserve">Cases in BA15 having one error message at "Docu deficit"
</t>
    </r>
    <r>
      <rPr>
        <sz val="8"/>
        <color theme="0" tint="-0.499984740745262"/>
        <rFont val="Arial"/>
        <family val="2"/>
      </rPr>
      <t>(Fälle in BA15  mit mindestens einer Meldung in Dokudefiziten)</t>
    </r>
  </si>
  <si>
    <r>
      <t xml:space="preserve">Cases in AV15 having one error message at "Docu deficit"
</t>
    </r>
    <r>
      <rPr>
        <sz val="8"/>
        <color theme="0" tint="-0.499984740745262"/>
        <rFont val="Arial"/>
        <family val="2"/>
      </rPr>
      <t>(Fälle in AV15 mit mindestens einer Meldung in Dokudefiziten)</t>
    </r>
  </si>
  <si>
    <r>
      <t xml:space="preserve">Cases in BF15 having one error message at "Docu deficit"
</t>
    </r>
    <r>
      <rPr>
        <sz val="8"/>
        <color theme="0" tint="-0.499984740745262"/>
        <rFont val="Arial"/>
        <family val="2"/>
      </rPr>
      <t>(Fälle in BF15 mit mindestens einer Meldung in Dokudefiziten)</t>
    </r>
  </si>
  <si>
    <r>
      <t xml:space="preserve">Cases in BF18 having at least one error message at "conspicuities"
</t>
    </r>
    <r>
      <rPr>
        <sz val="8"/>
        <color theme="0" tint="-0.499984740745262"/>
        <rFont val="Arial"/>
        <family val="2"/>
      </rPr>
      <t>(Fälle in BF18 mit mindestens einer Meldung in den Auffälligkeiten)</t>
    </r>
  </si>
  <si>
    <r>
      <t xml:space="preserve">Cases in AV18 having at least one error message at "conspicuities"
</t>
    </r>
    <r>
      <rPr>
        <sz val="8"/>
        <color theme="0" tint="-0.499984740745262"/>
        <rFont val="Arial"/>
        <family val="2"/>
      </rPr>
      <t>(Fälle in AV18 mit mindestens einer Meldung in den Auffälligkeiten)</t>
    </r>
  </si>
  <si>
    <r>
      <t xml:space="preserve">Cases in BL18 having at least one error message at "conspicuities"
</t>
    </r>
    <r>
      <rPr>
        <sz val="8"/>
        <color theme="0" tint="-0.499984740745262"/>
        <rFont val="Arial"/>
        <family val="2"/>
      </rPr>
      <t>(Fälle in BL18 mit mindestens einer Meldung in den Auffälligkeiten)</t>
    </r>
  </si>
  <si>
    <r>
      <t xml:space="preserve">IV and IF cases having no follow up
</t>
    </r>
    <r>
      <rPr>
        <b/>
        <sz val="10"/>
        <color theme="0" tint="-0.499984740745262"/>
        <rFont val="Arial"/>
        <family val="2"/>
      </rPr>
      <t>(IV und IF Fälle ohne eine Follow-Up Meldung)</t>
    </r>
  </si>
  <si>
    <r>
      <rPr>
        <b/>
        <sz val="10"/>
        <rFont val="Arial"/>
        <family val="2"/>
      </rPr>
      <t>NI, IV and IF cases having no follow up</t>
    </r>
    <r>
      <rPr>
        <b/>
        <sz val="10"/>
        <color theme="0" tint="-0.499984740745262"/>
        <rFont val="Arial"/>
        <family val="2"/>
      </rPr>
      <t xml:space="preserve">
(NI, IV und IF Fälle ohne eine Follow-Up Meldung </t>
    </r>
  </si>
  <si>
    <t xml:space="preserve">The data item "Number of biopsy cores involved" is missing. </t>
  </si>
  <si>
    <t xml:space="preserve">Das Feld "Anzahl befallener Stanzen" ist leer. </t>
  </si>
  <si>
    <t>Datafield</t>
  </si>
  <si>
    <t>XML-Tag</t>
  </si>
  <si>
    <t>&lt;CaseCategory/&gt;</t>
  </si>
  <si>
    <t>&lt;NumberCases/&gt;</t>
  </si>
  <si>
    <t>&lt;FirstCase/&gt;</t>
  </si>
  <si>
    <t>&lt;LastCase/&gt;</t>
  </si>
  <si>
    <t>&lt;LeadingT/&gt;</t>
  </si>
  <si>
    <t>&lt;LeadingN/&gt;</t>
  </si>
  <si>
    <t>&lt;LeadingM/&gt;</t>
  </si>
  <si>
    <t>&lt;LeadingTherapy/&gt;</t>
  </si>
  <si>
    <t>&lt;CutOffDateOncoBox/&gt;</t>
  </si>
  <si>
    <t>&lt;LastDateAlive/&gt;</t>
  </si>
  <si>
    <t>&lt;FollowUpType/&gt;</t>
  </si>
  <si>
    <t>&lt;FollowUpYears/&gt;</t>
  </si>
  <si>
    <t>&lt;NumberFollowUp/&gt;</t>
  </si>
  <si>
    <t>&lt;Lifestatus/&gt;</t>
  </si>
  <si>
    <t>&lt;BiochemicalRecurrence/&gt;</t>
  </si>
  <si>
    <t>&lt;LastTumourStatus/&gt;</t>
  </si>
  <si>
    <t>Count all cases of this patient</t>
  </si>
  <si>
    <t>Export this number for every case in this field</t>
  </si>
  <si>
    <t>Look at all cases of this patient</t>
  </si>
  <si>
    <t>number (1,2,…)</t>
  </si>
  <si>
    <t>Y = Yes
N = No</t>
  </si>
  <si>
    <r>
      <rPr>
        <sz val="8"/>
        <rFont val="Arial"/>
        <family val="2"/>
      </rPr>
      <t xml:space="preserve">Case
Research
Therapy Research </t>
    </r>
    <r>
      <rPr>
        <b/>
        <sz val="8"/>
        <rFont val="Arial"/>
        <family val="2"/>
      </rPr>
      <t xml:space="preserve">
LastCase</t>
    </r>
  </si>
  <si>
    <r>
      <t xml:space="preserve">Find the case with the biggest value at 
Case
Case Information
</t>
    </r>
    <r>
      <rPr>
        <b/>
        <sz val="8"/>
        <color indexed="8"/>
        <rFont val="Arial"/>
        <family val="2"/>
      </rPr>
      <t>Date patient introduced in center</t>
    </r>
    <r>
      <rPr>
        <sz val="8"/>
        <color indexed="8"/>
        <rFont val="Arial"/>
        <family val="2"/>
      </rPr>
      <t xml:space="preserve">
</t>
    </r>
  </si>
  <si>
    <t>LCLR =  locally confined - low risk 
LCMR =  locally confined - medium risk 
LCHR  =  locally confined - high risk 
LA = locally advanced
AN1 = advanced (N1)
AM1 = advanced (M1)
ND = non-determinable</t>
  </si>
  <si>
    <t xml:space="preserve">take the risk classification from the patient profile:
LCLR =  locally confined - low risk 
LCMR =  locally confined - medium risk 
LCHR  =  locally confined - high risk 
LA = locally advanced
AN1 = advanced (N1)
AM1 = advanced (M1)
ND = non-determinable
</t>
  </si>
  <si>
    <t>take the cut-off date post-therapeutic survey from the patient profile</t>
  </si>
  <si>
    <t>≠ empty</t>
  </si>
  <si>
    <r>
      <t xml:space="preserve">Case
Follow-Up
</t>
    </r>
    <r>
      <rPr>
        <b/>
        <sz val="8"/>
        <rFont val="Arial"/>
        <family val="2"/>
      </rPr>
      <t xml:space="preserve">Life status </t>
    </r>
  </si>
  <si>
    <r>
      <t xml:space="preserve">NI case: Export always </t>
    </r>
    <r>
      <rPr>
        <b/>
        <sz val="8"/>
        <color indexed="8"/>
        <rFont val="Arial"/>
        <family val="2"/>
      </rPr>
      <t>"N"</t>
    </r>
  </si>
  <si>
    <t>IV case:</t>
  </si>
  <si>
    <r>
      <t xml:space="preserve">Export </t>
    </r>
    <r>
      <rPr>
        <b/>
        <sz val="8"/>
        <color indexed="8"/>
        <rFont val="Arial"/>
        <family val="2"/>
      </rPr>
      <t>"AS"</t>
    </r>
  </si>
  <si>
    <r>
      <t xml:space="preserve">Export </t>
    </r>
    <r>
      <rPr>
        <b/>
        <sz val="8"/>
        <color indexed="8"/>
        <rFont val="Arial"/>
        <family val="2"/>
      </rPr>
      <t>"WS"</t>
    </r>
  </si>
  <si>
    <t>Check the treatments for the NI case.
If there is at least one treatment with:</t>
  </si>
  <si>
    <t>If there is at least one treatment with:</t>
  </si>
  <si>
    <t>Check all treatments for the IV case.</t>
  </si>
  <si>
    <r>
      <rPr>
        <sz val="8"/>
        <color indexed="8"/>
        <rFont val="Calibri"/>
        <family val="2"/>
      </rPr>
      <t>≠</t>
    </r>
    <r>
      <rPr>
        <sz val="8"/>
        <color indexed="8"/>
        <rFont val="Arial"/>
        <family val="2"/>
      </rPr>
      <t xml:space="preserve"> AS | WS</t>
    </r>
  </si>
  <si>
    <r>
      <t xml:space="preserve">Export </t>
    </r>
    <r>
      <rPr>
        <b/>
        <sz val="8"/>
        <color indexed="8"/>
        <rFont val="Arial"/>
        <family val="2"/>
      </rPr>
      <t>"N"</t>
    </r>
  </si>
  <si>
    <t>IV case</t>
  </si>
  <si>
    <t>R | D case</t>
  </si>
  <si>
    <r>
      <t xml:space="preserve">Export </t>
    </r>
    <r>
      <rPr>
        <b/>
        <sz val="8"/>
        <color indexed="8"/>
        <rFont val="Arial"/>
        <family val="2"/>
      </rPr>
      <t>"IV"</t>
    </r>
  </si>
  <si>
    <r>
      <t xml:space="preserve">If there is a </t>
    </r>
    <r>
      <rPr>
        <b/>
        <sz val="8"/>
        <color indexed="8"/>
        <rFont val="Arial"/>
        <family val="2"/>
      </rPr>
      <t>NI case</t>
    </r>
    <r>
      <rPr>
        <sz val="8"/>
        <color indexed="8"/>
        <rFont val="Arial"/>
        <family val="2"/>
      </rPr>
      <t xml:space="preserve"> for the same patient then</t>
    </r>
  </si>
  <si>
    <r>
      <t xml:space="preserve">If there is </t>
    </r>
    <r>
      <rPr>
        <b/>
        <sz val="8"/>
        <color indexed="8"/>
        <rFont val="Arial"/>
        <family val="2"/>
      </rPr>
      <t>no NI case</t>
    </r>
    <r>
      <rPr>
        <sz val="8"/>
        <color indexed="8"/>
        <rFont val="Arial"/>
        <family val="2"/>
      </rPr>
      <t xml:space="preserve"> for the same patient then</t>
    </r>
  </si>
  <si>
    <t>Check all cases of the patient</t>
  </si>
  <si>
    <t>Export for each case the same value in this field</t>
  </si>
  <si>
    <t>Take the last Follow-Up of the case with:</t>
  </si>
  <si>
    <t>A = alive
D = death</t>
  </si>
  <si>
    <t>= empty</t>
  </si>
  <si>
    <t>Take all Follow-Ups of the case</t>
  </si>
  <si>
    <t>U</t>
  </si>
  <si>
    <t>at least one Follow-Up with</t>
  </si>
  <si>
    <t>count the number of Follow-Ups with</t>
  </si>
  <si>
    <t>Take the first Follow-Up of the case</t>
  </si>
  <si>
    <r>
      <t xml:space="preserve">Case
Follow-Up
</t>
    </r>
    <r>
      <rPr>
        <b/>
        <sz val="8"/>
        <color indexed="8"/>
        <rFont val="Arial"/>
        <family val="2"/>
      </rPr>
      <t>Metastasis</t>
    </r>
    <r>
      <rPr>
        <sz val="8"/>
        <color indexed="8"/>
        <rFont val="Arial"/>
        <family val="2"/>
      </rPr>
      <t xml:space="preserve">
</t>
    </r>
  </si>
  <si>
    <r>
      <t xml:space="preserve">Case
Follow-Up
</t>
    </r>
    <r>
      <rPr>
        <b/>
        <sz val="8"/>
        <color indexed="8"/>
        <rFont val="Arial"/>
        <family val="2"/>
      </rPr>
      <t>Date metastasis identified</t>
    </r>
    <r>
      <rPr>
        <sz val="8"/>
        <color indexed="8"/>
        <rFont val="Arial"/>
        <family val="2"/>
      </rPr>
      <t xml:space="preserve">
</t>
    </r>
  </si>
  <si>
    <r>
      <t xml:space="preserve">Case
Follow-Up
</t>
    </r>
    <r>
      <rPr>
        <b/>
        <sz val="8"/>
        <color indexed="8"/>
        <rFont val="Arial"/>
        <family val="2"/>
      </rPr>
      <t>Secondary tumour</t>
    </r>
    <r>
      <rPr>
        <sz val="8"/>
        <color indexed="8"/>
        <rFont val="Arial"/>
        <family val="2"/>
      </rPr>
      <t xml:space="preserve">
</t>
    </r>
  </si>
  <si>
    <t>combination of all possible case categories:
Example:
IV
NI_IV
IV_R
IV_R_D
NI_IV_R_D
(NO = no category
NI = non-interventional
IV = interventional
IF= incidential finding
R = recurrence
D = distant metastasis)</t>
  </si>
  <si>
    <t>Combine the categories as in the example: NO_NI_IV_IF_R_D</t>
  </si>
  <si>
    <t>Calculations</t>
  </si>
  <si>
    <t>&lt;ExpectedResearch/&gt;</t>
  </si>
  <si>
    <t>&lt;DifferenceResearch/&gt;</t>
  </si>
  <si>
    <t>number between 0 and 100</t>
  </si>
  <si>
    <t>number between -100 and 100</t>
  </si>
  <si>
    <t>leave this field empty right now</t>
  </si>
  <si>
    <t>IF case</t>
  </si>
  <si>
    <r>
      <t xml:space="preserve">If there is </t>
    </r>
    <r>
      <rPr>
        <b/>
        <sz val="8"/>
        <color indexed="8"/>
        <rFont val="Arial"/>
        <family val="2"/>
      </rPr>
      <t>one IV or IF case</t>
    </r>
    <r>
      <rPr>
        <sz val="8"/>
        <color indexed="8"/>
        <rFont val="Arial"/>
        <family val="2"/>
      </rPr>
      <t xml:space="preserve"> for the same patient then</t>
    </r>
  </si>
  <si>
    <r>
      <t xml:space="preserve">If there is </t>
    </r>
    <r>
      <rPr>
        <b/>
        <sz val="8"/>
        <color indexed="8"/>
        <rFont val="Arial"/>
        <family val="2"/>
      </rPr>
      <t>no IV AND no IF case</t>
    </r>
    <r>
      <rPr>
        <sz val="8"/>
        <color indexed="8"/>
        <rFont val="Arial"/>
        <family val="2"/>
      </rPr>
      <t xml:space="preserve"> for the same patient then</t>
    </r>
  </si>
  <si>
    <r>
      <t xml:space="preserve">yyyy-mm-dd </t>
    </r>
    <r>
      <rPr>
        <sz val="8"/>
        <rFont val="Malgun Gothic"/>
        <family val="2"/>
        <charset val="129"/>
      </rPr>
      <t/>
    </r>
  </si>
  <si>
    <r>
      <t xml:space="preserve">the last Follow-Up with
</t>
    </r>
    <r>
      <rPr>
        <b/>
        <sz val="9"/>
        <color theme="0" tint="-0.499984740745262"/>
        <rFont val="Arial"/>
        <family val="2"/>
      </rPr>
      <t>(die letzte Follow-Up Meldung mit:)</t>
    </r>
  </si>
  <si>
    <t>N |  U</t>
  </si>
  <si>
    <t>CR |  U</t>
  </si>
  <si>
    <r>
      <t xml:space="preserve">yyyy-mm-dd 
</t>
    </r>
    <r>
      <rPr>
        <sz val="8"/>
        <rFont val="Arial"/>
        <family val="2"/>
      </rPr>
      <t>at least one Follow-Up</t>
    </r>
  </si>
  <si>
    <t>yyyy-mm-dd 
at least one Follow-Up until today</t>
  </si>
  <si>
    <r>
      <t xml:space="preserve">C) Alive (relaps/recurrence)
</t>
    </r>
    <r>
      <rPr>
        <b/>
        <sz val="9"/>
        <color theme="0" tint="-0.499984740745262"/>
        <rFont val="Arial"/>
        <family val="2"/>
      </rPr>
      <t>(Lebend mit Eregnis im Verlauf)</t>
    </r>
  </si>
  <si>
    <t>All follow ups until today</t>
  </si>
  <si>
    <r>
      <t xml:space="preserve">D) Alive (no relaps/recurrence)
</t>
    </r>
    <r>
      <rPr>
        <b/>
        <sz val="9"/>
        <color theme="0" tint="-0.499984740745262"/>
        <rFont val="Arial"/>
        <family val="2"/>
      </rPr>
      <t>(Lebend ohne Ereignis im Verlauf)</t>
    </r>
  </si>
  <si>
    <t>yyyy-mm-dd
at least one follow up</t>
  </si>
  <si>
    <r>
      <t xml:space="preserve">B) Dead with event prior to death
</t>
    </r>
    <r>
      <rPr>
        <b/>
        <sz val="9"/>
        <color theme="0" tint="-0.499984740745262"/>
        <rFont val="Arial"/>
        <family val="2"/>
      </rPr>
      <t>(Verstorben, mit Eregnis davor)</t>
    </r>
  </si>
  <si>
    <t>yyyy-mm-dd
All follow ups until today</t>
  </si>
  <si>
    <t>empty (there is no follow up)</t>
  </si>
  <si>
    <t>number
0 = no
1 = 1 year
2 = 2 years
3 = 3 years
….</t>
  </si>
  <si>
    <t>NO = no Follow-Up
VI = only life status
VT = life &amp; tumourstatus</t>
  </si>
  <si>
    <t>Take the last Follow-Up with</t>
  </si>
  <si>
    <r>
      <t xml:space="preserve">Take the Year from the field </t>
    </r>
    <r>
      <rPr>
        <b/>
        <sz val="8"/>
        <color theme="1"/>
        <rFont val="Arial"/>
        <family val="2"/>
      </rPr>
      <t>"Date Diagnosis"</t>
    </r>
  </si>
  <si>
    <r>
      <t xml:space="preserve">Take the Year from this </t>
    </r>
    <r>
      <rPr>
        <b/>
        <sz val="8"/>
        <color theme="1"/>
        <rFont val="Arial"/>
        <family val="2"/>
      </rPr>
      <t>Follow-Up</t>
    </r>
  </si>
  <si>
    <t>Export the difference between these two Years</t>
  </si>
  <si>
    <r>
      <t>Case
Follow-Up</t>
    </r>
    <r>
      <rPr>
        <b/>
        <sz val="8"/>
        <rFont val="Arial"/>
        <family val="2"/>
      </rPr>
      <t xml:space="preserve">
Date</t>
    </r>
  </si>
  <si>
    <r>
      <t xml:space="preserve">Cases with category </t>
    </r>
    <r>
      <rPr>
        <b/>
        <sz val="8"/>
        <color theme="1"/>
        <rFont val="Arial"/>
        <family val="2"/>
      </rPr>
      <t xml:space="preserve">C </t>
    </r>
    <r>
      <rPr>
        <sz val="8"/>
        <color theme="1"/>
        <rFont val="Arial"/>
        <family val="2"/>
      </rPr>
      <t xml:space="preserve">from sheet </t>
    </r>
    <r>
      <rPr>
        <b/>
        <sz val="8"/>
        <color theme="1"/>
        <rFont val="Arial"/>
        <family val="2"/>
      </rPr>
      <t>"Categories FU Research"</t>
    </r>
  </si>
  <si>
    <r>
      <t xml:space="preserve">Cases with category </t>
    </r>
    <r>
      <rPr>
        <b/>
        <sz val="8"/>
        <color theme="1"/>
        <rFont val="Arial"/>
        <family val="2"/>
      </rPr>
      <t xml:space="preserve">A, B </t>
    </r>
    <r>
      <rPr>
        <sz val="8"/>
        <color theme="1"/>
        <rFont val="Arial"/>
        <family val="2"/>
      </rPr>
      <t>from sheet</t>
    </r>
    <r>
      <rPr>
        <b/>
        <sz val="8"/>
        <color theme="1"/>
        <rFont val="Arial"/>
        <family val="2"/>
      </rPr>
      <t xml:space="preserve"> "Categories FU Research"</t>
    </r>
  </si>
  <si>
    <t xml:space="preserve">N | R </t>
  </si>
  <si>
    <t xml:space="preserve">N | Y </t>
  </si>
  <si>
    <r>
      <t xml:space="preserve">Cases with category </t>
    </r>
    <r>
      <rPr>
        <b/>
        <sz val="8"/>
        <color theme="1"/>
        <rFont val="Arial"/>
        <family val="2"/>
      </rPr>
      <t xml:space="preserve">D </t>
    </r>
    <r>
      <rPr>
        <sz val="8"/>
        <color theme="1"/>
        <rFont val="Arial"/>
        <family val="2"/>
      </rPr>
      <t xml:space="preserve">from sheet </t>
    </r>
    <r>
      <rPr>
        <b/>
        <sz val="8"/>
        <color theme="1"/>
        <rFont val="Arial"/>
        <family val="2"/>
      </rPr>
      <t>"Categories FU Research"</t>
    </r>
  </si>
  <si>
    <r>
      <t xml:space="preserve">Export the number of </t>
    </r>
    <r>
      <rPr>
        <b/>
        <sz val="8"/>
        <color theme="1"/>
        <rFont val="Arial"/>
        <family val="2"/>
      </rPr>
      <t>"</t>
    </r>
    <r>
      <rPr>
        <sz val="8"/>
        <color theme="1"/>
        <rFont val="Arial"/>
        <family val="2"/>
      </rPr>
      <t>F</t>
    </r>
    <r>
      <rPr>
        <b/>
        <sz val="8"/>
        <color theme="1"/>
        <rFont val="Arial"/>
        <family val="2"/>
      </rPr>
      <t>ollow-Ups + 1"</t>
    </r>
  </si>
  <si>
    <r>
      <t xml:space="preserve">Cases with category </t>
    </r>
    <r>
      <rPr>
        <b/>
        <sz val="8"/>
        <color theme="1"/>
        <rFont val="Arial"/>
        <family val="2"/>
      </rPr>
      <t xml:space="preserve">A </t>
    </r>
    <r>
      <rPr>
        <sz val="8"/>
        <color theme="1"/>
        <rFont val="Arial"/>
        <family val="2"/>
      </rPr>
      <t>from sheet</t>
    </r>
    <r>
      <rPr>
        <b/>
        <sz val="8"/>
        <color theme="1"/>
        <rFont val="Arial"/>
        <family val="2"/>
      </rPr>
      <t xml:space="preserve"> "Categories FU Research"</t>
    </r>
  </si>
  <si>
    <r>
      <t xml:space="preserve">Export the number of </t>
    </r>
    <r>
      <rPr>
        <b/>
        <sz val="8"/>
        <color theme="1"/>
        <rFont val="Arial"/>
        <family val="2"/>
      </rPr>
      <t>"</t>
    </r>
    <r>
      <rPr>
        <sz val="8"/>
        <color theme="1"/>
        <rFont val="Arial"/>
        <family val="2"/>
      </rPr>
      <t>F</t>
    </r>
    <r>
      <rPr>
        <b/>
        <sz val="8"/>
        <color theme="1"/>
        <rFont val="Arial"/>
        <family val="2"/>
      </rPr>
      <t>ollow-Ups"</t>
    </r>
  </si>
  <si>
    <r>
      <t xml:space="preserve">Cases with category </t>
    </r>
    <r>
      <rPr>
        <b/>
        <sz val="8"/>
        <color theme="1"/>
        <rFont val="Arial"/>
        <family val="2"/>
      </rPr>
      <t xml:space="preserve">B </t>
    </r>
    <r>
      <rPr>
        <sz val="8"/>
        <color theme="1"/>
        <rFont val="Arial"/>
        <family val="2"/>
      </rPr>
      <t xml:space="preserve">from sheet </t>
    </r>
    <r>
      <rPr>
        <b/>
        <sz val="8"/>
        <color theme="1"/>
        <rFont val="Arial"/>
        <family val="2"/>
      </rPr>
      <t>"Categories FU Research"</t>
    </r>
  </si>
  <si>
    <r>
      <t>Export the</t>
    </r>
    <r>
      <rPr>
        <b/>
        <sz val="8"/>
        <color theme="1"/>
        <rFont val="Arial"/>
        <family val="2"/>
      </rPr>
      <t xml:space="preserve"> "Date Follow-Up"</t>
    </r>
  </si>
  <si>
    <r>
      <t xml:space="preserve">Cases with category </t>
    </r>
    <r>
      <rPr>
        <b/>
        <sz val="8"/>
        <color theme="1"/>
        <rFont val="Arial"/>
        <family val="2"/>
      </rPr>
      <t xml:space="preserve">A </t>
    </r>
    <r>
      <rPr>
        <sz val="8"/>
        <color theme="1"/>
        <rFont val="Arial"/>
        <family val="2"/>
      </rPr>
      <t xml:space="preserve">on sheet </t>
    </r>
    <r>
      <rPr>
        <b/>
        <sz val="8"/>
        <color theme="1"/>
        <rFont val="Arial"/>
        <family val="2"/>
      </rPr>
      <t>"Categories FU Research"</t>
    </r>
  </si>
  <si>
    <r>
      <t xml:space="preserve">Cases with category </t>
    </r>
    <r>
      <rPr>
        <b/>
        <sz val="8"/>
        <color theme="1"/>
        <rFont val="Arial"/>
        <family val="2"/>
      </rPr>
      <t xml:space="preserve">B </t>
    </r>
    <r>
      <rPr>
        <sz val="8"/>
        <color theme="1"/>
        <rFont val="Arial"/>
        <family val="2"/>
      </rPr>
      <t xml:space="preserve">on sheet </t>
    </r>
    <r>
      <rPr>
        <b/>
        <sz val="8"/>
        <color theme="1"/>
        <rFont val="Arial"/>
        <family val="2"/>
      </rPr>
      <t>"Categories FU Research"</t>
    </r>
  </si>
  <si>
    <t>CR = complete remission (CR)
PR = partial remission (PR)
NC = no change (NC, stable disease)
P = progression
U = unknown</t>
  </si>
  <si>
    <t>U = unknown
CA = Centre active
CP = Centre passive
RA = cancer registry active
RP =  cancer registry passive
OA = Other active
OP = Other passive</t>
  </si>
  <si>
    <r>
      <t xml:space="preserve">export always </t>
    </r>
    <r>
      <rPr>
        <b/>
        <sz val="8"/>
        <color indexed="8"/>
        <rFont val="Arial"/>
        <family val="2"/>
      </rPr>
      <t>"U"</t>
    </r>
    <r>
      <rPr>
        <sz val="8"/>
        <color indexed="8"/>
        <rFont val="Arial"/>
        <family val="2"/>
      </rPr>
      <t xml:space="preserve"> </t>
    </r>
  </si>
  <si>
    <t>U = unknown
Y = Yes
N = No</t>
  </si>
  <si>
    <t>U = unknown
0 = no
1, 2, 3, …</t>
  </si>
  <si>
    <t>Count the number of all messages at "Dokumentationsdefizite" for these cases</t>
  </si>
  <si>
    <t>Count the number of all messages at "Auffälligkeiten" for these cases</t>
  </si>
  <si>
    <t>Export always "0" for these cases</t>
  </si>
  <si>
    <t>Leave the field "empty" for these cases</t>
  </si>
  <si>
    <t>Export always "U" for these cases</t>
  </si>
  <si>
    <t>Export always "N" for these cases</t>
  </si>
  <si>
    <t>Export always "Y" for these cases</t>
  </si>
  <si>
    <t>Export "U" for these cases</t>
  </si>
  <si>
    <t>Export "0" for these cases</t>
  </si>
  <si>
    <t>Export the number for these cases</t>
  </si>
  <si>
    <t>Export "date local recurrence" for these cases</t>
  </si>
  <si>
    <t>Export "date biochemical recurrence identified" for these cases</t>
  </si>
  <si>
    <t>Export "date metastasis identified" for these cases</t>
  </si>
  <si>
    <t>Export "date follow up" for these cases</t>
  </si>
  <si>
    <t>Export the value from "Tumour status" for these cases</t>
  </si>
  <si>
    <t>Pre = only pre
PrePost = pre and post
NO = no questionnaire</t>
  </si>
  <si>
    <t>Date pre-therapeutical questionnaire</t>
  </si>
  <si>
    <t>Date post-therapeutical questionnaire</t>
  </si>
  <si>
    <r>
      <t xml:space="preserve">Export </t>
    </r>
    <r>
      <rPr>
        <b/>
        <sz val="8"/>
        <color indexed="8"/>
        <rFont val="Arial"/>
        <family val="2"/>
      </rPr>
      <t>"NO"</t>
    </r>
    <r>
      <rPr>
        <sz val="8"/>
        <color indexed="8"/>
        <rFont val="Arial"/>
        <family val="2"/>
      </rPr>
      <t xml:space="preserve"> for these cases</t>
    </r>
  </si>
  <si>
    <r>
      <t xml:space="preserve">Export </t>
    </r>
    <r>
      <rPr>
        <b/>
        <sz val="8"/>
        <color indexed="8"/>
        <rFont val="Arial"/>
        <family val="2"/>
      </rPr>
      <t>"Pre"</t>
    </r>
    <r>
      <rPr>
        <sz val="8"/>
        <color indexed="8"/>
        <rFont val="Arial"/>
        <family val="2"/>
      </rPr>
      <t xml:space="preserve"> for these cases</t>
    </r>
  </si>
  <si>
    <r>
      <t xml:space="preserve">Export </t>
    </r>
    <r>
      <rPr>
        <b/>
        <sz val="8"/>
        <color indexed="8"/>
        <rFont val="Arial"/>
        <family val="2"/>
      </rPr>
      <t xml:space="preserve">"PrePost" </t>
    </r>
    <r>
      <rPr>
        <sz val="8"/>
        <color indexed="8"/>
        <rFont val="Arial"/>
        <family val="2"/>
      </rPr>
      <t>for these cases</t>
    </r>
  </si>
  <si>
    <t>Look at the patient profile:</t>
  </si>
  <si>
    <t>&lt;Tudok_InfoXML&gt;</t>
  </si>
  <si>
    <t>&lt;PCO_InfoXML&gt;</t>
  </si>
  <si>
    <t>PCO Info</t>
  </si>
  <si>
    <t>&lt;DateGenerated&gt;</t>
  </si>
  <si>
    <t>&lt;Center&gt;</t>
  </si>
  <si>
    <t>Center</t>
  </si>
  <si>
    <t>&lt;CenterName&gt;</t>
  </si>
  <si>
    <t>&lt;Statuses&gt;</t>
  </si>
  <si>
    <t>Status</t>
  </si>
  <si>
    <t>&lt;StatusName&gt;</t>
  </si>
  <si>
    <t>1 = in preparation
2 = active
3 = exposed
4 = terminated</t>
  </si>
  <si>
    <t>&lt;StatusStartDate&gt;</t>
  </si>
  <si>
    <t>&lt;StatusEndDate&gt;</t>
  </si>
  <si>
    <t>&lt;Language&gt;</t>
  </si>
  <si>
    <t>1 = german
2 = english</t>
  </si>
  <si>
    <t>&lt;MovemberStatus&gt;</t>
  </si>
  <si>
    <t>1 = sponsored
2 = none</t>
  </si>
  <si>
    <t>&lt;Patients&gt;</t>
  </si>
  <si>
    <t>&lt;Patient&gt;</t>
  </si>
  <si>
    <t>Patient</t>
  </si>
  <si>
    <t>&lt;Tudok_Info&gt;</t>
  </si>
  <si>
    <t>&lt;StudyCases&gt;</t>
  </si>
  <si>
    <t>Study Cases</t>
  </si>
  <si>
    <t>Yes if patient got more than 25 minutes psychoonocological care</t>
  </si>
  <si>
    <t>&lt;PCO_Info&gt;</t>
  </si>
  <si>
    <t>&lt;Info&gt;</t>
  </si>
  <si>
    <t>Info</t>
  </si>
  <si>
    <t>&lt;OncoboxID&gt;</t>
  </si>
  <si>
    <t>&lt;Name&gt;</t>
  </si>
  <si>
    <t>1 = generated (inactive)
2 = active
3 = dropout
4 = lost
5 = deceased
6 = deactivated</t>
  </si>
  <si>
    <t>&lt;PrefferedQuestioningMode&gt;</t>
  </si>
  <si>
    <t xml:space="preserve">1 = online
2 = paper
</t>
  </si>
  <si>
    <t>&lt;PrefferedLanguage&gt;</t>
  </si>
  <si>
    <t xml:space="preserve">1 = german
2 = english
</t>
  </si>
  <si>
    <t>Cylce</t>
  </si>
  <si>
    <t>&lt;CycleName&gt;</t>
  </si>
  <si>
    <t>1 | 2 | 3 | … | n</t>
  </si>
  <si>
    <t>&lt;IsActive&gt;</t>
  </si>
  <si>
    <t>True | False</t>
  </si>
  <si>
    <t>&lt;DateCreated&gt;</t>
  </si>
  <si>
    <t>&lt;Stichtag&gt;</t>
  </si>
  <si>
    <t>&lt;CycleInitCause&gt;</t>
  </si>
  <si>
    <t xml:space="preserve">1 = first cycle
2 = change from AS / WW to intervention
3 = recurrence
4 = pre questionnaire invalide </t>
  </si>
  <si>
    <t>&lt;Survey&gt;</t>
  </si>
  <si>
    <t>Survey</t>
  </si>
  <si>
    <t>&lt;Id&gt;</t>
  </si>
  <si>
    <t>1 = pretherapeutic
2 = posttherapeutic</t>
  </si>
  <si>
    <t>&lt;DateQuestioning&gt;</t>
  </si>
  <si>
    <t>&lt;Question&gt;</t>
  </si>
  <si>
    <t>&lt;Section&gt;</t>
  </si>
  <si>
    <r>
      <t xml:space="preserve">Survey
Question
</t>
    </r>
    <r>
      <rPr>
        <b/>
        <sz val="8"/>
        <color indexed="8"/>
        <rFont val="Arial"/>
        <family val="2"/>
      </rPr>
      <t>Section</t>
    </r>
  </si>
  <si>
    <t>&lt;Nr&gt;</t>
  </si>
  <si>
    <r>
      <t xml:space="preserve">Survey
Question
</t>
    </r>
    <r>
      <rPr>
        <b/>
        <sz val="8"/>
        <color indexed="8"/>
        <rFont val="Arial"/>
        <family val="2"/>
      </rPr>
      <t>Number of the question</t>
    </r>
  </si>
  <si>
    <t>1 | 2 | 3 | 4a | 4b | 4c | 4d | 5 | 6a | 6b | 6c | 6d | 7 | 8a | 8b | 9 | 10 | 11 | 12 | 13a | 13b | 13c | 13d | 14 | 15 | 16a | 16b | 16c | 16d | 16e | 17 | 18 | 19</t>
  </si>
  <si>
    <t>&lt;Value&gt;</t>
  </si>
  <si>
    <t xml:space="preserve">0 | 1 | 2 | 3 | 4 | 5 | 6 | 7 </t>
  </si>
  <si>
    <t>&lt;Text&gt;</t>
  </si>
  <si>
    <r>
      <t xml:space="preserve">Survey
Question
</t>
    </r>
    <r>
      <rPr>
        <b/>
        <sz val="8"/>
        <color indexed="8"/>
        <rFont val="Arial"/>
        <family val="2"/>
      </rPr>
      <t>Text of the question</t>
    </r>
  </si>
  <si>
    <t>XX,XX</t>
  </si>
  <si>
    <t>= Text of the question (yyyy-mm-dd)</t>
  </si>
  <si>
    <r>
      <t xml:space="preserve">Export </t>
    </r>
    <r>
      <rPr>
        <b/>
        <sz val="8"/>
        <color indexed="8"/>
        <rFont val="Arial"/>
        <family val="2"/>
      </rPr>
      <t xml:space="preserve">"M" </t>
    </r>
    <r>
      <rPr>
        <sz val="8"/>
        <color indexed="8"/>
        <rFont val="Arial"/>
        <family val="2"/>
      </rPr>
      <t>for these cases</t>
    </r>
  </si>
  <si>
    <r>
      <t xml:space="preserve">If all these conditions are true, then export </t>
    </r>
    <r>
      <rPr>
        <b/>
        <sz val="8"/>
        <color indexed="8"/>
        <rFont val="Arial"/>
        <family val="2"/>
      </rPr>
      <t>"P"</t>
    </r>
    <r>
      <rPr>
        <sz val="8"/>
        <color indexed="8"/>
        <rFont val="Arial"/>
        <family val="2"/>
      </rPr>
      <t xml:space="preserve"> for these cases</t>
    </r>
  </si>
  <si>
    <r>
      <t xml:space="preserve">Export </t>
    </r>
    <r>
      <rPr>
        <b/>
        <sz val="8"/>
        <color indexed="8"/>
        <rFont val="Arial"/>
        <family val="2"/>
      </rPr>
      <t>"Date of Diagnosis"</t>
    </r>
  </si>
  <si>
    <t>NI Case</t>
  </si>
  <si>
    <r>
      <t xml:space="preserve">Export </t>
    </r>
    <r>
      <rPr>
        <b/>
        <sz val="8"/>
        <color indexed="8"/>
        <rFont val="Arial"/>
        <family val="2"/>
      </rPr>
      <t>"Date of Surgery"</t>
    </r>
  </si>
  <si>
    <t>= P | HDR | LDR</t>
  </si>
  <si>
    <r>
      <t xml:space="preserve">Export </t>
    </r>
    <r>
      <rPr>
        <b/>
        <sz val="8"/>
        <color indexed="8"/>
        <rFont val="Arial"/>
        <family val="2"/>
      </rPr>
      <t>"Initiation of Radiotherapy"</t>
    </r>
  </si>
  <si>
    <t>yyyy-mm-dd | empty</t>
  </si>
  <si>
    <t>OLT | ST | HIFU | CRYO | HYPER</t>
  </si>
  <si>
    <t>IV | R | D Case</t>
  </si>
  <si>
    <t>export "Y" for this case and "N" for all other cases of this patient</t>
  </si>
  <si>
    <t>IV | IF | R Case</t>
  </si>
  <si>
    <r>
      <t xml:space="preserve">Export </t>
    </r>
    <r>
      <rPr>
        <b/>
        <sz val="8"/>
        <color indexed="8"/>
        <rFont val="Arial"/>
        <family val="2"/>
      </rPr>
      <t>"AS"</t>
    </r>
    <r>
      <rPr>
        <sz val="8"/>
        <color indexed="8"/>
        <rFont val="Arial"/>
        <family val="2"/>
      </rPr>
      <t xml:space="preserve"> for this case</t>
    </r>
  </si>
  <si>
    <r>
      <t xml:space="preserve">A) Dead no event before
</t>
    </r>
    <r>
      <rPr>
        <b/>
        <sz val="9"/>
        <color theme="0" tint="-0.499984740745262"/>
        <rFont val="Arial"/>
        <family val="2"/>
      </rPr>
      <t>(Verstorben, ohne Ereignis davor)</t>
    </r>
  </si>
  <si>
    <t>All follow ups</t>
  </si>
  <si>
    <t>IV Case</t>
  </si>
  <si>
    <r>
      <t xml:space="preserve">Case
Surgery
</t>
    </r>
    <r>
      <rPr>
        <b/>
        <sz val="8"/>
        <color indexed="8"/>
        <rFont val="Arial"/>
        <family val="2"/>
      </rPr>
      <t>Type of surgery</t>
    </r>
  </si>
  <si>
    <r>
      <t xml:space="preserve">Case
Postoperative histology
</t>
    </r>
    <r>
      <rPr>
        <b/>
        <sz val="8"/>
        <color indexed="8"/>
        <rFont val="Arial"/>
        <family val="2"/>
      </rPr>
      <t>pathological Stage pM</t>
    </r>
  </si>
  <si>
    <r>
      <t xml:space="preserve">Case
Diagnosis
</t>
    </r>
    <r>
      <rPr>
        <b/>
        <sz val="8"/>
        <color indexed="8"/>
        <rFont val="Arial"/>
        <family val="2"/>
      </rPr>
      <t>Clinical stage cM-category</t>
    </r>
  </si>
  <si>
    <r>
      <t xml:space="preserve">Case
Postoperative histology
</t>
    </r>
    <r>
      <rPr>
        <b/>
        <sz val="8"/>
        <color indexed="8"/>
        <rFont val="Arial"/>
        <family val="2"/>
      </rPr>
      <t>Margin status</t>
    </r>
  </si>
  <si>
    <t xml:space="preserve">at least one Follow-Up </t>
  </si>
  <si>
    <r>
      <t xml:space="preserve">Case
Radiotherapy
</t>
    </r>
    <r>
      <rPr>
        <b/>
        <sz val="8"/>
        <color indexed="8"/>
        <rFont val="Arial"/>
        <family val="2"/>
      </rPr>
      <t>Type</t>
    </r>
  </si>
  <si>
    <r>
      <t xml:space="preserve">Case
Radiotherapy
</t>
    </r>
    <r>
      <rPr>
        <b/>
        <sz val="8"/>
        <color indexed="8"/>
        <rFont val="Arial"/>
        <family val="2"/>
      </rPr>
      <t>Time</t>
    </r>
  </si>
  <si>
    <r>
      <t xml:space="preserve">Case
Follow-Up
</t>
    </r>
    <r>
      <rPr>
        <b/>
        <sz val="8"/>
        <color indexed="8"/>
        <rFont val="Arial"/>
        <family val="2"/>
      </rPr>
      <t>Tumour status</t>
    </r>
  </si>
  <si>
    <r>
      <t>Case
Follow-Up</t>
    </r>
    <r>
      <rPr>
        <b/>
        <sz val="8"/>
        <rFont val="Arial"/>
        <family val="2"/>
      </rPr>
      <t xml:space="preserve">
Tumour status</t>
    </r>
  </si>
  <si>
    <r>
      <t>Export "</t>
    </r>
    <r>
      <rPr>
        <b/>
        <sz val="8"/>
        <color indexed="8"/>
        <rFont val="Arial"/>
        <family val="2"/>
      </rPr>
      <t>Y</t>
    </r>
    <r>
      <rPr>
        <sz val="8"/>
        <color indexed="8"/>
        <rFont val="Arial"/>
        <family val="2"/>
      </rPr>
      <t>" for this case</t>
    </r>
  </si>
  <si>
    <t>IF Case</t>
  </si>
  <si>
    <t>All other cases</t>
  </si>
  <si>
    <r>
      <t>Export "</t>
    </r>
    <r>
      <rPr>
        <b/>
        <sz val="8"/>
        <color indexed="8"/>
        <rFont val="Arial"/>
        <family val="2"/>
      </rPr>
      <t>N</t>
    </r>
    <r>
      <rPr>
        <sz val="8"/>
        <color indexed="8"/>
        <rFont val="Arial"/>
        <family val="2"/>
      </rPr>
      <t xml:space="preserve">" </t>
    </r>
  </si>
  <si>
    <t>If there is a text, then look if there is at least one Follow-Up with the same date and PSA value</t>
  </si>
  <si>
    <t>If there is a text, then look if there is at least one Follow-Up with the same date of local recurrence</t>
  </si>
  <si>
    <t>If there is a text, then look if there is at least one Follow-Up with the same date of metastasis</t>
  </si>
  <si>
    <t>If there is a text, then look if there is at least one Follow-Up with the same date of secondary tumour</t>
  </si>
  <si>
    <t>IV cases:
(IV Fälle:)</t>
  </si>
  <si>
    <t>AND there is no Radiotherapy with 
(und es gibt keine weitere Strahlentherapie mit)</t>
  </si>
  <si>
    <t>P | HDR</t>
  </si>
  <si>
    <t xml:space="preserve">If no Follow-Up with these values is available, export "0" </t>
  </si>
  <si>
    <t>indicator year -2</t>
  </si>
  <si>
    <t>indicator year -3</t>
  </si>
  <si>
    <t>indicator year -4</t>
  </si>
  <si>
    <t>indicator year -5</t>
  </si>
  <si>
    <t>indicator year -6</t>
  </si>
  <si>
    <t>Export Questionnaires</t>
  </si>
  <si>
    <r>
      <t xml:space="preserve">Survey
Question
</t>
    </r>
    <r>
      <rPr>
        <b/>
        <sz val="8"/>
        <color indexed="8"/>
        <rFont val="Arial"/>
        <family val="2"/>
      </rPr>
      <t>ID</t>
    </r>
  </si>
  <si>
    <t>Look for each questionnaire</t>
  </si>
  <si>
    <r>
      <t xml:space="preserve">Survey
Question
</t>
    </r>
    <r>
      <rPr>
        <b/>
        <sz val="8"/>
        <color indexed="8"/>
        <rFont val="Arial"/>
        <family val="2"/>
      </rPr>
      <t>Date questionning</t>
    </r>
  </si>
  <si>
    <t>If there is at least one case of the patient where "date questionning = date  pre-therapeutical questionnaire" from the profile, then export this questionnaire.</t>
  </si>
  <si>
    <t>Look at the patient profile for each case if there is at least one case with</t>
  </si>
  <si>
    <t>If there is at least one case of the patient where "date questionning = date  post-therapeutical questionnaire" from the profile, then export this questionnaire.</t>
  </si>
  <si>
    <r>
      <t xml:space="preserve">Patient profile
</t>
    </r>
    <r>
      <rPr>
        <b/>
        <sz val="8"/>
        <color indexed="8"/>
        <rFont val="Arial"/>
        <family val="2"/>
      </rPr>
      <t>Date pre-therapeutical questionnaire</t>
    </r>
  </si>
  <si>
    <r>
      <t xml:space="preserve">Patient profile
</t>
    </r>
    <r>
      <rPr>
        <b/>
        <sz val="8"/>
        <rFont val="Arial"/>
        <family val="2"/>
      </rPr>
      <t>Date post-therapeutical questionnaire</t>
    </r>
  </si>
  <si>
    <t>Look at the patient profile</t>
  </si>
  <si>
    <t>P = plausible 
M = missing</t>
  </si>
  <si>
    <t>&lt;StatusFUPROM/&gt;</t>
  </si>
  <si>
    <t>If "date questionning = date post-therapeutical questionnaire" from the profile, then check:</t>
  </si>
  <si>
    <t>Take the post-therapeutical questionnaire where</t>
  </si>
  <si>
    <r>
      <t xml:space="preserve">Take the </t>
    </r>
    <r>
      <rPr>
        <sz val="8"/>
        <color indexed="8"/>
        <rFont val="Arial"/>
        <family val="2"/>
      </rPr>
      <t>post-therapeutical questionnaire where</t>
    </r>
    <r>
      <rPr>
        <sz val="8"/>
        <color rgb="FFFF0000"/>
        <rFont val="Arial"/>
        <family val="2"/>
      </rPr>
      <t xml:space="preserve"> </t>
    </r>
  </si>
  <si>
    <t>= Text of the question (XX,XX)</t>
  </si>
  <si>
    <t>empty | ADT | OT | CH | IM</t>
  </si>
  <si>
    <r>
      <t>Case
Follow-Up</t>
    </r>
    <r>
      <rPr>
        <b/>
        <sz val="8"/>
        <rFont val="Arial"/>
        <family val="2"/>
      </rPr>
      <t xml:space="preserve">
Local recurrence</t>
    </r>
    <r>
      <rPr>
        <sz val="8"/>
        <rFont val="Arial"/>
        <family val="2"/>
      </rPr>
      <t xml:space="preserve">
</t>
    </r>
  </si>
  <si>
    <r>
      <t>Case
Follow-Up</t>
    </r>
    <r>
      <rPr>
        <b/>
        <sz val="8"/>
        <rFont val="Arial"/>
        <family val="2"/>
      </rPr>
      <t xml:space="preserve">
Biochemical recurrence</t>
    </r>
  </si>
  <si>
    <r>
      <t>Case
Follow-Up</t>
    </r>
    <r>
      <rPr>
        <b/>
        <sz val="8"/>
        <rFont val="Arial"/>
        <family val="2"/>
      </rPr>
      <t xml:space="preserve">
Metastasis</t>
    </r>
  </si>
  <si>
    <r>
      <t>Case
Follow-Up</t>
    </r>
    <r>
      <rPr>
        <b/>
        <sz val="8"/>
        <rFont val="Arial"/>
        <family val="2"/>
      </rPr>
      <t xml:space="preserve">
Secondary tumour</t>
    </r>
  </si>
  <si>
    <t>NC | P | U</t>
  </si>
  <si>
    <r>
      <t xml:space="preserve">Take the Year from this </t>
    </r>
    <r>
      <rPr>
        <b/>
        <sz val="8"/>
        <rFont val="Arial"/>
        <family val="2"/>
      </rPr>
      <t>Follow-Up</t>
    </r>
  </si>
  <si>
    <r>
      <t xml:space="preserve">Take the Year from the field </t>
    </r>
    <r>
      <rPr>
        <b/>
        <sz val="8"/>
        <rFont val="Arial"/>
        <family val="2"/>
      </rPr>
      <t>"Date Diagnosis"</t>
    </r>
  </si>
  <si>
    <r>
      <t xml:space="preserve">Find the case with the smallest value at 
Case
Case Information
</t>
    </r>
    <r>
      <rPr>
        <b/>
        <sz val="8"/>
        <color indexed="8"/>
        <rFont val="Arial"/>
        <family val="2"/>
      </rPr>
      <t>Date patient introduced in center</t>
    </r>
  </si>
  <si>
    <r>
      <t xml:space="preserve">Take the first date of </t>
    </r>
    <r>
      <rPr>
        <b/>
        <sz val="8"/>
        <rFont val="Arial"/>
        <family val="2"/>
      </rPr>
      <t xml:space="preserve">"Initiation Radiotherapy" </t>
    </r>
    <r>
      <rPr>
        <sz val="8"/>
        <rFont val="Arial"/>
        <family val="2"/>
      </rPr>
      <t xml:space="preserve">and </t>
    </r>
    <r>
      <rPr>
        <b/>
        <sz val="8"/>
        <rFont val="Arial"/>
        <family val="2"/>
      </rPr>
      <t xml:space="preserve">"Initiation Treatment" </t>
    </r>
    <r>
      <rPr>
        <sz val="8"/>
        <rFont val="Arial"/>
        <family val="2"/>
      </rPr>
      <t>and export this date</t>
    </r>
  </si>
  <si>
    <r>
      <t xml:space="preserve">F) only life status
</t>
    </r>
    <r>
      <rPr>
        <b/>
        <sz val="9"/>
        <color theme="0" tint="-0.499984740745262"/>
        <rFont val="Arial"/>
        <family val="2"/>
      </rPr>
      <t>(nur Vitalstatus)</t>
    </r>
  </si>
  <si>
    <r>
      <t xml:space="preserve">E) Alive AS/WS 
</t>
    </r>
    <r>
      <rPr>
        <b/>
        <sz val="9"/>
        <color theme="2" tint="-0.499984740745262"/>
        <rFont val="Arial"/>
        <family val="2"/>
      </rPr>
      <t>(Lebend AS/WS)</t>
    </r>
  </si>
  <si>
    <r>
      <rPr>
        <b/>
        <sz val="9"/>
        <color theme="2" tint="-0.499984740745262"/>
        <rFont val="Arial"/>
        <family val="2"/>
      </rPr>
      <t>G</t>
    </r>
    <r>
      <rPr>
        <b/>
        <sz val="9"/>
        <rFont val="Arial"/>
        <family val="2"/>
      </rPr>
      <t xml:space="preserve">) alive, no follow up
</t>
    </r>
    <r>
      <rPr>
        <b/>
        <sz val="9"/>
        <color theme="0" tint="-0.499984740745262"/>
        <rFont val="Arial"/>
        <family val="2"/>
      </rPr>
      <t>(lebend, kein Follow-Up)</t>
    </r>
  </si>
  <si>
    <r>
      <t xml:space="preserve">H) dead, no follow up
</t>
    </r>
    <r>
      <rPr>
        <b/>
        <sz val="9"/>
        <color theme="0" tint="-0.499984740745262"/>
        <rFont val="Arial"/>
        <family val="2"/>
      </rPr>
      <t>(verstorben, kein Follow-Up)</t>
    </r>
  </si>
  <si>
    <r>
      <t xml:space="preserve">Cases with category </t>
    </r>
    <r>
      <rPr>
        <b/>
        <sz val="8"/>
        <rFont val="Arial"/>
        <family val="2"/>
      </rPr>
      <t>F, G, H</t>
    </r>
    <r>
      <rPr>
        <sz val="8"/>
        <color theme="1"/>
        <rFont val="Arial"/>
        <family val="2"/>
      </rPr>
      <t xml:space="preserve"> on sheet </t>
    </r>
    <r>
      <rPr>
        <b/>
        <sz val="8"/>
        <color theme="1"/>
        <rFont val="Arial"/>
        <family val="2"/>
      </rPr>
      <t>"Categories FU Research"</t>
    </r>
  </si>
  <si>
    <r>
      <t xml:space="preserve">Cases with category </t>
    </r>
    <r>
      <rPr>
        <b/>
        <sz val="8"/>
        <rFont val="Arial"/>
        <family val="2"/>
      </rPr>
      <t xml:space="preserve">E </t>
    </r>
    <r>
      <rPr>
        <sz val="8"/>
        <rFont val="Arial"/>
        <family val="2"/>
      </rPr>
      <t xml:space="preserve">from sheet </t>
    </r>
    <r>
      <rPr>
        <b/>
        <sz val="8"/>
        <rFont val="Arial"/>
        <family val="2"/>
      </rPr>
      <t>"Categories FU Research"</t>
    </r>
  </si>
  <si>
    <r>
      <t xml:space="preserve">Export the number of </t>
    </r>
    <r>
      <rPr>
        <b/>
        <sz val="8"/>
        <rFont val="Arial"/>
        <family val="2"/>
      </rPr>
      <t>"</t>
    </r>
    <r>
      <rPr>
        <sz val="8"/>
        <rFont val="Arial"/>
        <family val="2"/>
      </rPr>
      <t>F</t>
    </r>
    <r>
      <rPr>
        <b/>
        <sz val="8"/>
        <rFont val="Arial"/>
        <family val="2"/>
      </rPr>
      <t>ollow-Ups"</t>
    </r>
  </si>
  <si>
    <r>
      <t>Export the</t>
    </r>
    <r>
      <rPr>
        <b/>
        <sz val="8"/>
        <rFont val="Arial"/>
        <family val="2"/>
      </rPr>
      <t xml:space="preserve"> "Date Follow-Up"</t>
    </r>
  </si>
  <si>
    <r>
      <t xml:space="preserve">N </t>
    </r>
    <r>
      <rPr>
        <strike/>
        <sz val="8"/>
        <rFont val="Arial"/>
        <family val="2"/>
      </rPr>
      <t>|</t>
    </r>
    <r>
      <rPr>
        <sz val="8"/>
        <rFont val="Arial"/>
        <family val="2"/>
      </rPr>
      <t xml:space="preserve"> Y</t>
    </r>
  </si>
  <si>
    <t>T3a | T3b | T4</t>
  </si>
  <si>
    <t>M0 | empty</t>
  </si>
  <si>
    <t>If there is no "P" exported for this case then check:</t>
  </si>
  <si>
    <t>yyyy-mm-dd 
at least one Follow-Up until 31.12. indicator year -1</t>
  </si>
  <si>
    <t>If there is no "P" exported for this case, then check:</t>
  </si>
  <si>
    <r>
      <rPr>
        <sz val="11"/>
        <rFont val="Arial"/>
        <family val="2"/>
      </rPr>
      <t>Presentation at the monthly conference - M1</t>
    </r>
    <r>
      <rPr>
        <sz val="11"/>
        <color theme="0" tint="-0.499984740745262"/>
        <rFont val="Arial"/>
        <family val="2"/>
      </rPr>
      <t xml:space="preserve">
Vorstellung in der monatlichen Tumorkonferenz - M1</t>
    </r>
  </si>
  <si>
    <r>
      <rPr>
        <sz val="11"/>
        <rFont val="Arial"/>
        <family val="2"/>
      </rPr>
      <t>Presentation at the monthly conference - primary cases</t>
    </r>
    <r>
      <rPr>
        <sz val="11"/>
        <color theme="0" tint="-0.499984740745262"/>
        <rFont val="Arial"/>
        <family val="2"/>
      </rPr>
      <t xml:space="preserve">
Vorstellung in der monatlichen Tumorkonferenz - Primärfälle</t>
    </r>
  </si>
  <si>
    <r>
      <rPr>
        <sz val="11"/>
        <rFont val="Arial"/>
        <family val="2"/>
      </rPr>
      <t>Presentation at the monthly conference - recurrence and/or distant metastasis</t>
    </r>
    <r>
      <rPr>
        <sz val="11"/>
        <color theme="0" tint="-0.499984740745262"/>
        <rFont val="Arial"/>
        <family val="2"/>
      </rPr>
      <t xml:space="preserve">
Vorstellung in der monatlichen Tumorkonferenz - Rezidiv u/o Fernmetastasierung</t>
    </r>
  </si>
  <si>
    <r>
      <t xml:space="preserve">Percutaneous radiation therapy with hormoneablative therapy
</t>
    </r>
    <r>
      <rPr>
        <sz val="11"/>
        <color theme="0" tint="-0.499984740745262"/>
        <rFont val="Arial"/>
        <family val="2"/>
      </rPr>
      <t>Strahlentherapie und hormonablative Therapie bei lokal begrenztem PCa mit hohem Risiko</t>
    </r>
  </si>
  <si>
    <r>
      <rPr>
        <sz val="11"/>
        <rFont val="Arial"/>
        <family val="2"/>
      </rPr>
      <t>No hormone ablation therapy in locally confined low risk Pca with percutaneous radiotherapy</t>
    </r>
    <r>
      <rPr>
        <sz val="11"/>
        <color theme="0" tint="-0.499984740745262"/>
        <rFont val="Arial"/>
        <family val="2"/>
      </rPr>
      <t xml:space="preserve">
Keine hormonablative Therapie bei lokal begrenztem Prostatakarzinom mit niedrigem Risiko und perkutaner Strahlentherapie</t>
    </r>
  </si>
  <si>
    <r>
      <t xml:space="preserve">Case
Research
Research Therapy
</t>
    </r>
    <r>
      <rPr>
        <b/>
        <sz val="8"/>
        <rFont val="Arial"/>
        <family val="2"/>
      </rPr>
      <t>NumberCases</t>
    </r>
  </si>
  <si>
    <r>
      <rPr>
        <sz val="8"/>
        <rFont val="Arial"/>
        <family val="2"/>
      </rPr>
      <t>Case
Research
Research Therapy</t>
    </r>
    <r>
      <rPr>
        <b/>
        <sz val="8"/>
        <rFont val="Arial"/>
        <family val="2"/>
      </rPr>
      <t xml:space="preserve">
FirstCase</t>
    </r>
  </si>
  <si>
    <r>
      <rPr>
        <sz val="8"/>
        <rFont val="Arial"/>
        <family val="2"/>
      </rPr>
      <t>Case
Research
Research Therapy</t>
    </r>
    <r>
      <rPr>
        <b/>
        <sz val="8"/>
        <rFont val="Arial"/>
        <family val="2"/>
      </rPr>
      <t xml:space="preserve">
LeadingT</t>
    </r>
  </si>
  <si>
    <r>
      <rPr>
        <sz val="8"/>
        <rFont val="Arial"/>
        <family val="2"/>
      </rPr>
      <t>Case
Research
Research Therapy</t>
    </r>
    <r>
      <rPr>
        <b/>
        <sz val="8"/>
        <rFont val="Arial"/>
        <family val="2"/>
      </rPr>
      <t xml:space="preserve">
LeadingN</t>
    </r>
  </si>
  <si>
    <r>
      <rPr>
        <sz val="8"/>
        <rFont val="Arial"/>
        <family val="2"/>
      </rPr>
      <t>Case
Research
Research Therapy</t>
    </r>
    <r>
      <rPr>
        <b/>
        <sz val="8"/>
        <rFont val="Arial"/>
        <family val="2"/>
      </rPr>
      <t xml:space="preserve">
LeadingM</t>
    </r>
  </si>
  <si>
    <r>
      <rPr>
        <sz val="8"/>
        <rFont val="Arial"/>
        <family val="2"/>
      </rPr>
      <t>Case
Research
Research Therapy</t>
    </r>
    <r>
      <rPr>
        <b/>
        <sz val="8"/>
        <rFont val="Arial"/>
        <family val="2"/>
      </rPr>
      <t xml:space="preserve">
LeadingTherapy</t>
    </r>
  </si>
  <si>
    <r>
      <rPr>
        <sz val="8"/>
        <rFont val="Arial"/>
        <family val="2"/>
      </rPr>
      <t>Case
Research
Research Therapy</t>
    </r>
    <r>
      <rPr>
        <b/>
        <sz val="8"/>
        <rFont val="Arial"/>
        <family val="2"/>
      </rPr>
      <t xml:space="preserve">
CutOffDateOncoBox</t>
    </r>
  </si>
  <si>
    <r>
      <rPr>
        <sz val="8"/>
        <rFont val="Arial"/>
        <family val="2"/>
      </rPr>
      <t xml:space="preserve">Case
Research
Research Follow Up </t>
    </r>
    <r>
      <rPr>
        <b/>
        <sz val="8"/>
        <rFont val="Arial"/>
        <family val="2"/>
      </rPr>
      <t xml:space="preserve">
LastDateAlive</t>
    </r>
  </si>
  <si>
    <r>
      <rPr>
        <sz val="8"/>
        <rFont val="Arial"/>
        <family val="2"/>
      </rPr>
      <t xml:space="preserve">Case
Research
Research Follow Up </t>
    </r>
    <r>
      <rPr>
        <b/>
        <sz val="8"/>
        <rFont val="Arial"/>
        <family val="2"/>
      </rPr>
      <t xml:space="preserve">
FollowUpType</t>
    </r>
  </si>
  <si>
    <r>
      <rPr>
        <sz val="8"/>
        <rFont val="Arial"/>
        <family val="2"/>
      </rPr>
      <t xml:space="preserve">Case
Research
Research Follow Up </t>
    </r>
    <r>
      <rPr>
        <b/>
        <sz val="8"/>
        <rFont val="Arial"/>
        <family val="2"/>
      </rPr>
      <t xml:space="preserve">
FollowUpYears</t>
    </r>
  </si>
  <si>
    <r>
      <rPr>
        <sz val="8"/>
        <rFont val="Arial"/>
        <family val="2"/>
      </rPr>
      <t xml:space="preserve">Case
Research
Research Follow Up </t>
    </r>
    <r>
      <rPr>
        <b/>
        <sz val="8"/>
        <rFont val="Arial"/>
        <family val="2"/>
      </rPr>
      <t xml:space="preserve">
NumberFollowUp</t>
    </r>
  </si>
  <si>
    <r>
      <rPr>
        <sz val="8"/>
        <rFont val="Arial"/>
        <family val="2"/>
      </rPr>
      <t xml:space="preserve">Case
Research
Research Follow Up </t>
    </r>
    <r>
      <rPr>
        <b/>
        <sz val="8"/>
        <rFont val="Arial"/>
        <family val="2"/>
      </rPr>
      <t xml:space="preserve">
Lifestatus</t>
    </r>
  </si>
  <si>
    <r>
      <t xml:space="preserve">Case
Research
Research Follow Up 
</t>
    </r>
    <r>
      <rPr>
        <b/>
        <sz val="8"/>
        <rFont val="Arial"/>
        <family val="2"/>
      </rPr>
      <t>BiochemicalRecurrence</t>
    </r>
  </si>
  <si>
    <r>
      <rPr>
        <sz val="8"/>
        <rFont val="Arial"/>
        <family val="2"/>
      </rPr>
      <t xml:space="preserve">Case
Research
Research Follow Up </t>
    </r>
    <r>
      <rPr>
        <b/>
        <sz val="8"/>
        <rFont val="Arial"/>
        <family val="2"/>
      </rPr>
      <t xml:space="preserve">
LastTumourStatus</t>
    </r>
  </si>
  <si>
    <r>
      <rPr>
        <sz val="8"/>
        <rFont val="Arial"/>
        <family val="2"/>
      </rPr>
      <t xml:space="preserve">Case
Research
Research PROM </t>
    </r>
    <r>
      <rPr>
        <b/>
        <sz val="8"/>
        <rFont val="Arial"/>
        <family val="2"/>
      </rPr>
      <t xml:space="preserve">
Score expected</t>
    </r>
  </si>
  <si>
    <r>
      <rPr>
        <sz val="8"/>
        <rFont val="Arial"/>
        <family val="2"/>
      </rPr>
      <t xml:space="preserve">Case
Research
Research PROM </t>
    </r>
    <r>
      <rPr>
        <b/>
        <sz val="8"/>
        <rFont val="Arial"/>
        <family val="2"/>
      </rPr>
      <t xml:space="preserve">
Score Difference </t>
    </r>
  </si>
  <si>
    <t>&lt;TherapyType/&gt;</t>
  </si>
  <si>
    <t>&lt;TherapyDetail/&gt;</t>
  </si>
  <si>
    <r>
      <rPr>
        <sz val="8"/>
        <rFont val="Arial"/>
        <family val="2"/>
      </rPr>
      <t xml:space="preserve">Case
Research
Research PROM </t>
    </r>
    <r>
      <rPr>
        <b/>
        <sz val="8"/>
        <rFont val="Arial"/>
        <family val="2"/>
      </rPr>
      <t xml:space="preserve">
StatusFUPROM</t>
    </r>
  </si>
  <si>
    <t>look at the field "LeadingTherapy"</t>
  </si>
  <si>
    <t>IF 
"LeadingTherapy" = RPE | RCE_PCA | RCE_IF 
Then check</t>
  </si>
  <si>
    <t>IF 
"LeadingTherapy" = EBRT | HDR | LDR</t>
  </si>
  <si>
    <t>IF 
"LeadingTherapy" = HDR | LDR</t>
  </si>
  <si>
    <t>IF 
"LeadingTherapy" = EBRT</t>
  </si>
  <si>
    <t>look at the field "TherapyType"</t>
  </si>
  <si>
    <t>IF 
"TherapyType" = 0
Then check</t>
  </si>
  <si>
    <t xml:space="preserve">OP | OR </t>
  </si>
  <si>
    <t>IF 
"TherapyType" = 2
Then check</t>
  </si>
  <si>
    <t xml:space="preserve"> LT | LE | L</t>
  </si>
  <si>
    <t xml:space="preserve">RT | RE | R </t>
  </si>
  <si>
    <t>IF 
"LeadingTherapy" = OtherLocal  | Systemic | OtherTreatment</t>
  </si>
  <si>
    <t>IF 
"LeadingTherapy" = AS | WS</t>
  </si>
  <si>
    <t>yyyy-mm-dd &lt; Date pre-therapeutical questionnaire</t>
  </si>
  <si>
    <t>HIFU, CRYO, HYPER, OLT</t>
  </si>
  <si>
    <t>OT</t>
  </si>
  <si>
    <t>&lt;PROMStatusXML/&gt;</t>
  </si>
  <si>
    <t>yyyy-mm-dd 
(last date)</t>
  </si>
  <si>
    <t xml:space="preserve">Then Check: </t>
  </si>
  <si>
    <t>last StatusName</t>
  </si>
  <si>
    <t>3 | 4 | 5</t>
  </si>
  <si>
    <t>&lt;Age/&gt;</t>
  </si>
  <si>
    <t>Number</t>
  </si>
  <si>
    <t>Export this number</t>
  </si>
  <si>
    <t>&lt;ASpreQuestion/&gt;</t>
  </si>
  <si>
    <t>&lt;WSpreQuestion/&gt;</t>
  </si>
  <si>
    <t>&lt;OtherpreQuestion/&gt;</t>
  </si>
  <si>
    <t>&lt;OTpreQuestion/&gt;</t>
  </si>
  <si>
    <t>&lt;ADTpreQuestion/&gt;</t>
  </si>
  <si>
    <t>&lt;ComorbiditiesNumber/&gt;</t>
  </si>
  <si>
    <t>0 - 12 (number)</t>
  </si>
  <si>
    <r>
      <rPr>
        <sz val="8"/>
        <rFont val="Arial"/>
        <family val="2"/>
      </rPr>
      <t>PCO Info
Center
Research Centre</t>
    </r>
    <r>
      <rPr>
        <b/>
        <sz val="8"/>
        <rFont val="Arial"/>
        <family val="2"/>
      </rPr>
      <t xml:space="preserve">
PROMStatusXML</t>
    </r>
  </si>
  <si>
    <r>
      <rPr>
        <sz val="8"/>
        <rFont val="Arial"/>
        <family val="2"/>
      </rPr>
      <t>PCO Info
Center
Status</t>
    </r>
    <r>
      <rPr>
        <b/>
        <sz val="8"/>
        <rFont val="Arial"/>
        <family val="2"/>
      </rPr>
      <t xml:space="preserve">
StatusName</t>
    </r>
  </si>
  <si>
    <r>
      <rPr>
        <sz val="8"/>
        <rFont val="Arial"/>
        <family val="2"/>
      </rPr>
      <t>PCO Info
Center
Status</t>
    </r>
    <r>
      <rPr>
        <b/>
        <sz val="8"/>
        <rFont val="Arial"/>
        <family val="2"/>
      </rPr>
      <t xml:space="preserve">
StatusStartDate</t>
    </r>
  </si>
  <si>
    <r>
      <rPr>
        <sz val="8"/>
        <rFont val="Arial"/>
        <family val="2"/>
      </rPr>
      <t>PCO Info
Centre
Status</t>
    </r>
    <r>
      <rPr>
        <b/>
        <sz val="8"/>
        <rFont val="Arial"/>
        <family val="2"/>
      </rPr>
      <t xml:space="preserve">
StatusEndDate</t>
    </r>
  </si>
  <si>
    <r>
      <rPr>
        <sz val="8"/>
        <rFont val="Arial"/>
        <family val="2"/>
      </rPr>
      <t xml:space="preserve">Export </t>
    </r>
    <r>
      <rPr>
        <b/>
        <sz val="8"/>
        <rFont val="Arial"/>
        <family val="2"/>
      </rPr>
      <t>"PCOpreparation"</t>
    </r>
    <r>
      <rPr>
        <sz val="8"/>
        <rFont val="Arial"/>
        <family val="2"/>
      </rPr>
      <t xml:space="preserve"> for this centre</t>
    </r>
  </si>
  <si>
    <r>
      <rPr>
        <sz val="8"/>
        <rFont val="Arial"/>
        <family val="2"/>
      </rPr>
      <t xml:space="preserve">Export </t>
    </r>
    <r>
      <rPr>
        <b/>
        <sz val="8"/>
        <rFont val="Arial"/>
        <family val="2"/>
      </rPr>
      <t>"PCOinactive"</t>
    </r>
    <r>
      <rPr>
        <sz val="8"/>
        <rFont val="Arial"/>
        <family val="2"/>
      </rPr>
      <t xml:space="preserve"> for this centre</t>
    </r>
  </si>
  <si>
    <r>
      <rPr>
        <sz val="8"/>
        <rFont val="Arial"/>
        <family val="2"/>
      </rPr>
      <t xml:space="preserve">PCO Info
Center
</t>
    </r>
    <r>
      <rPr>
        <b/>
        <sz val="8"/>
        <rFont val="Arial"/>
        <family val="2"/>
      </rPr>
      <t>MovemberStatus</t>
    </r>
  </si>
  <si>
    <r>
      <rPr>
        <sz val="8"/>
        <rFont val="Arial"/>
        <family val="2"/>
      </rPr>
      <t xml:space="preserve">Export </t>
    </r>
    <r>
      <rPr>
        <b/>
        <sz val="8"/>
        <rFont val="Arial"/>
        <family val="2"/>
      </rPr>
      <t>"PCO"</t>
    </r>
    <r>
      <rPr>
        <sz val="8"/>
        <rFont val="Arial"/>
        <family val="2"/>
      </rPr>
      <t xml:space="preserve"> for this centre</t>
    </r>
  </si>
  <si>
    <r>
      <rPr>
        <sz val="8"/>
        <rFont val="Arial"/>
        <family val="2"/>
      </rPr>
      <t xml:space="preserve">Export </t>
    </r>
    <r>
      <rPr>
        <b/>
        <sz val="8"/>
        <rFont val="Arial"/>
        <family val="2"/>
      </rPr>
      <t>"TrueNTH"</t>
    </r>
    <r>
      <rPr>
        <sz val="8"/>
        <rFont val="Arial"/>
        <family val="2"/>
      </rPr>
      <t xml:space="preserve"> for this centre</t>
    </r>
  </si>
  <si>
    <r>
      <t xml:space="preserve">Export </t>
    </r>
    <r>
      <rPr>
        <b/>
        <sz val="8"/>
        <rFont val="Arial"/>
        <family val="2"/>
      </rPr>
      <t>"PCCPROM"</t>
    </r>
    <r>
      <rPr>
        <sz val="8"/>
        <rFont val="Arial"/>
        <family val="2"/>
      </rPr>
      <t xml:space="preserve"> for this centre</t>
    </r>
  </si>
  <si>
    <r>
      <rPr>
        <sz val="8"/>
        <rFont val="Arial"/>
        <family val="2"/>
      </rPr>
      <t xml:space="preserve">Export </t>
    </r>
    <r>
      <rPr>
        <b/>
        <sz val="8"/>
        <rFont val="Arial"/>
        <family val="2"/>
      </rPr>
      <t>"other"</t>
    </r>
    <r>
      <rPr>
        <sz val="8"/>
        <rFont val="Arial"/>
        <family val="2"/>
      </rPr>
      <t xml:space="preserve"> if non of the conditions above is true</t>
    </r>
  </si>
  <si>
    <r>
      <t xml:space="preserve">Case
Research
Research Therapy
</t>
    </r>
    <r>
      <rPr>
        <b/>
        <sz val="8"/>
        <rFont val="Arial"/>
        <family val="2"/>
      </rPr>
      <t>Age</t>
    </r>
  </si>
  <si>
    <r>
      <t xml:space="preserve">Calculate the difference in years: </t>
    </r>
    <r>
      <rPr>
        <b/>
        <sz val="8"/>
        <rFont val="Arial"/>
        <family val="2"/>
      </rPr>
      <t>"Date of Diagnosis" - "Date of birth"</t>
    </r>
  </si>
  <si>
    <r>
      <rPr>
        <sz val="8"/>
        <rFont val="Arial"/>
        <family val="2"/>
      </rPr>
      <t>Case
Research
Research Therapy</t>
    </r>
    <r>
      <rPr>
        <b/>
        <sz val="8"/>
        <rFont val="Arial"/>
        <family val="2"/>
      </rPr>
      <t xml:space="preserve">
ComorbiditiesNumber</t>
    </r>
  </si>
  <si>
    <t>&lt;DocuDeficits/&gt;</t>
  </si>
  <si>
    <t>&lt;DocuConspicuities/&gt;</t>
  </si>
  <si>
    <r>
      <rPr>
        <sz val="8"/>
        <rFont val="Arial"/>
        <family val="2"/>
      </rPr>
      <t>Case
Research
Research Therapy</t>
    </r>
    <r>
      <rPr>
        <b/>
        <sz val="8"/>
        <rFont val="Arial"/>
        <family val="2"/>
      </rPr>
      <t xml:space="preserve">
DocuDeficits</t>
    </r>
  </si>
  <si>
    <r>
      <rPr>
        <sz val="8"/>
        <rFont val="Arial"/>
        <family val="2"/>
      </rPr>
      <t>Case
Research
Research Therapy</t>
    </r>
    <r>
      <rPr>
        <b/>
        <sz val="8"/>
        <rFont val="Arial"/>
        <family val="2"/>
      </rPr>
      <t xml:space="preserve">
DocuConspicuities</t>
    </r>
  </si>
  <si>
    <r>
      <rPr>
        <sz val="8"/>
        <rFont val="Arial"/>
        <family val="2"/>
      </rPr>
      <t>Case
Research
Research Therapy</t>
    </r>
    <r>
      <rPr>
        <b/>
        <sz val="8"/>
        <rFont val="Arial"/>
        <family val="2"/>
      </rPr>
      <t xml:space="preserve">
CaseCategory</t>
    </r>
  </si>
  <si>
    <r>
      <rPr>
        <sz val="8"/>
        <rFont val="Arial"/>
        <family val="2"/>
      </rPr>
      <t>Case
Research
Research Therapy</t>
    </r>
    <r>
      <rPr>
        <b/>
        <sz val="8"/>
        <rFont val="Arial"/>
        <family val="2"/>
      </rPr>
      <t xml:space="preserve">
TherapyType</t>
    </r>
  </si>
  <si>
    <r>
      <t>Export "</t>
    </r>
    <r>
      <rPr>
        <b/>
        <sz val="8"/>
        <rFont val="Arial"/>
        <family val="2"/>
      </rPr>
      <t>0</t>
    </r>
    <r>
      <rPr>
        <sz val="8"/>
        <rFont val="Arial"/>
        <family val="2"/>
      </rPr>
      <t>"</t>
    </r>
  </si>
  <si>
    <r>
      <t>Export "</t>
    </r>
    <r>
      <rPr>
        <b/>
        <sz val="8"/>
        <rFont val="Arial"/>
        <family val="2"/>
      </rPr>
      <t>1</t>
    </r>
    <r>
      <rPr>
        <sz val="8"/>
        <rFont val="Arial"/>
        <family val="2"/>
      </rPr>
      <t>"</t>
    </r>
  </si>
  <si>
    <r>
      <t>Export "</t>
    </r>
    <r>
      <rPr>
        <b/>
        <sz val="8"/>
        <rFont val="Arial"/>
        <family val="2"/>
      </rPr>
      <t>2</t>
    </r>
    <r>
      <rPr>
        <sz val="8"/>
        <rFont val="Arial"/>
        <family val="2"/>
      </rPr>
      <t>"</t>
    </r>
  </si>
  <si>
    <r>
      <t>Export "</t>
    </r>
    <r>
      <rPr>
        <b/>
        <sz val="8"/>
        <rFont val="Arial"/>
        <family val="2"/>
      </rPr>
      <t>3</t>
    </r>
    <r>
      <rPr>
        <sz val="8"/>
        <rFont val="Arial"/>
        <family val="2"/>
      </rPr>
      <t>"</t>
    </r>
  </si>
  <si>
    <r>
      <t>Export "</t>
    </r>
    <r>
      <rPr>
        <b/>
        <sz val="8"/>
        <rFont val="Arial"/>
        <family val="2"/>
      </rPr>
      <t>4</t>
    </r>
    <r>
      <rPr>
        <sz val="8"/>
        <rFont val="Arial"/>
        <family val="2"/>
      </rPr>
      <t>"</t>
    </r>
  </si>
  <si>
    <r>
      <rPr>
        <sz val="8"/>
        <rFont val="Arial"/>
        <family val="2"/>
      </rPr>
      <t>Case
Research
Research Therapy</t>
    </r>
    <r>
      <rPr>
        <b/>
        <sz val="8"/>
        <rFont val="Arial"/>
        <family val="2"/>
      </rPr>
      <t xml:space="preserve">
TherapyDetail</t>
    </r>
  </si>
  <si>
    <r>
      <t>Export "</t>
    </r>
    <r>
      <rPr>
        <b/>
        <sz val="8"/>
        <rFont val="Arial"/>
        <family val="2"/>
      </rPr>
      <t>5</t>
    </r>
    <r>
      <rPr>
        <sz val="8"/>
        <rFont val="Arial"/>
        <family val="2"/>
      </rPr>
      <t>"</t>
    </r>
  </si>
  <si>
    <r>
      <t>Export "</t>
    </r>
    <r>
      <rPr>
        <b/>
        <sz val="8"/>
        <rFont val="Arial"/>
        <family val="2"/>
      </rPr>
      <t>6</t>
    </r>
    <r>
      <rPr>
        <sz val="8"/>
        <rFont val="Arial"/>
        <family val="2"/>
      </rPr>
      <t>"</t>
    </r>
  </si>
  <si>
    <r>
      <t>Export "</t>
    </r>
    <r>
      <rPr>
        <b/>
        <sz val="8"/>
        <rFont val="Arial"/>
        <family val="2"/>
      </rPr>
      <t>7</t>
    </r>
    <r>
      <rPr>
        <sz val="8"/>
        <rFont val="Arial"/>
        <family val="2"/>
      </rPr>
      <t>"</t>
    </r>
  </si>
  <si>
    <r>
      <t>Export "</t>
    </r>
    <r>
      <rPr>
        <b/>
        <sz val="8"/>
        <rFont val="Arial"/>
        <family val="2"/>
      </rPr>
      <t>8</t>
    </r>
    <r>
      <rPr>
        <sz val="8"/>
        <rFont val="Arial"/>
        <family val="2"/>
      </rPr>
      <t>"</t>
    </r>
  </si>
  <si>
    <r>
      <t>Export "</t>
    </r>
    <r>
      <rPr>
        <b/>
        <sz val="8"/>
        <rFont val="Arial"/>
        <family val="2"/>
      </rPr>
      <t>9</t>
    </r>
    <r>
      <rPr>
        <sz val="8"/>
        <rFont val="Arial"/>
        <family val="2"/>
      </rPr>
      <t>"</t>
    </r>
  </si>
  <si>
    <r>
      <t>Export "</t>
    </r>
    <r>
      <rPr>
        <b/>
        <sz val="8"/>
        <rFont val="Arial"/>
        <family val="2"/>
      </rPr>
      <t>10</t>
    </r>
    <r>
      <rPr>
        <sz val="8"/>
        <rFont val="Arial"/>
        <family val="2"/>
      </rPr>
      <t>"</t>
    </r>
  </si>
  <si>
    <r>
      <t>Export "</t>
    </r>
    <r>
      <rPr>
        <b/>
        <sz val="8"/>
        <rFont val="Arial"/>
        <family val="2"/>
      </rPr>
      <t>11</t>
    </r>
    <r>
      <rPr>
        <sz val="8"/>
        <rFont val="Arial"/>
        <family val="2"/>
      </rPr>
      <t>"</t>
    </r>
  </si>
  <si>
    <r>
      <rPr>
        <sz val="8"/>
        <rFont val="Arial"/>
        <family val="2"/>
      </rPr>
      <t>Case
Research
Research Therapy</t>
    </r>
    <r>
      <rPr>
        <b/>
        <sz val="8"/>
        <rFont val="Arial"/>
        <family val="2"/>
      </rPr>
      <t xml:space="preserve">
ASpreQuestion</t>
    </r>
  </si>
  <si>
    <r>
      <t>Export "</t>
    </r>
    <r>
      <rPr>
        <b/>
        <sz val="8"/>
        <rFont val="Arial"/>
        <family val="2"/>
      </rPr>
      <t>999</t>
    </r>
    <r>
      <rPr>
        <sz val="8"/>
        <rFont val="Arial"/>
        <family val="2"/>
      </rPr>
      <t>"</t>
    </r>
  </si>
  <si>
    <r>
      <t xml:space="preserve">IF the field "CaseCategory" conatins "NI" then check for the </t>
    </r>
    <r>
      <rPr>
        <b/>
        <sz val="8"/>
        <rFont val="Arial"/>
        <family val="2"/>
      </rPr>
      <t>NI-Case</t>
    </r>
  </si>
  <si>
    <r>
      <t>Export "</t>
    </r>
    <r>
      <rPr>
        <b/>
        <sz val="8"/>
        <rFont val="Arial"/>
        <family val="2"/>
      </rPr>
      <t>0</t>
    </r>
    <r>
      <rPr>
        <sz val="8"/>
        <rFont val="Arial"/>
        <family val="2"/>
      </rPr>
      <t xml:space="preserve">" </t>
    </r>
  </si>
  <si>
    <r>
      <rPr>
        <sz val="8"/>
        <rFont val="Arial"/>
        <family val="2"/>
      </rPr>
      <t>Case
Research
Research Therapy</t>
    </r>
    <r>
      <rPr>
        <b/>
        <sz val="8"/>
        <rFont val="Arial"/>
        <family val="2"/>
      </rPr>
      <t xml:space="preserve">
WSpreQuestion</t>
    </r>
  </si>
  <si>
    <r>
      <rPr>
        <sz val="8"/>
        <rFont val="Arial"/>
        <family val="2"/>
      </rPr>
      <t>Case
Research
Research Therapy</t>
    </r>
    <r>
      <rPr>
        <b/>
        <sz val="8"/>
        <rFont val="Arial"/>
        <family val="2"/>
      </rPr>
      <t xml:space="preserve">
OtherpreQuestion</t>
    </r>
  </si>
  <si>
    <r>
      <rPr>
        <sz val="8"/>
        <rFont val="Arial"/>
        <family val="2"/>
      </rPr>
      <t>Case
Research
Research Therapy</t>
    </r>
    <r>
      <rPr>
        <b/>
        <sz val="8"/>
        <rFont val="Arial"/>
        <family val="2"/>
      </rPr>
      <t xml:space="preserve">
OTpreQuestion</t>
    </r>
  </si>
  <si>
    <r>
      <rPr>
        <sz val="8"/>
        <rFont val="Arial"/>
        <family val="2"/>
      </rPr>
      <t>Case
Research
Research Therapy</t>
    </r>
    <r>
      <rPr>
        <b/>
        <sz val="8"/>
        <rFont val="Arial"/>
        <family val="2"/>
      </rPr>
      <t xml:space="preserve">
ADTpreQuestion</t>
    </r>
  </si>
  <si>
    <r>
      <t xml:space="preserve">Then take the </t>
    </r>
    <r>
      <rPr>
        <b/>
        <u/>
        <sz val="8"/>
        <rFont val="Arial"/>
        <family val="2"/>
      </rPr>
      <t>difference in days</t>
    </r>
    <r>
      <rPr>
        <sz val="8"/>
        <rFont val="Arial"/>
        <family val="2"/>
      </rPr>
      <t xml:space="preserve"> betwenn "Initiation" and "Date pre-therapeutical questionnaire"</t>
    </r>
  </si>
  <si>
    <r>
      <t>IF difference</t>
    </r>
    <r>
      <rPr>
        <b/>
        <sz val="8"/>
        <rFont val="Arial"/>
        <family val="2"/>
      </rPr>
      <t xml:space="preserve"> &lt; 180</t>
    </r>
    <r>
      <rPr>
        <sz val="8"/>
        <rFont val="Arial"/>
        <family val="2"/>
      </rPr>
      <t xml:space="preserve"> days then Export "</t>
    </r>
    <r>
      <rPr>
        <b/>
        <sz val="8"/>
        <rFont val="Arial"/>
        <family val="2"/>
      </rPr>
      <t>2</t>
    </r>
    <r>
      <rPr>
        <sz val="8"/>
        <rFont val="Arial"/>
        <family val="2"/>
      </rPr>
      <t>"</t>
    </r>
  </si>
  <si>
    <r>
      <t xml:space="preserve">IF difference </t>
    </r>
    <r>
      <rPr>
        <b/>
        <sz val="9"/>
        <rFont val="Arial"/>
        <family val="2"/>
      </rPr>
      <t>≥</t>
    </r>
    <r>
      <rPr>
        <b/>
        <sz val="8"/>
        <rFont val="Arial"/>
        <family val="2"/>
      </rPr>
      <t xml:space="preserve"> 180</t>
    </r>
    <r>
      <rPr>
        <sz val="8"/>
        <rFont val="Arial"/>
        <family val="2"/>
      </rPr>
      <t xml:space="preserve"> days then Export "</t>
    </r>
    <r>
      <rPr>
        <b/>
        <sz val="8"/>
        <rFont val="Arial"/>
        <family val="2"/>
      </rPr>
      <t>3</t>
    </r>
    <r>
      <rPr>
        <sz val="8"/>
        <rFont val="Arial"/>
        <family val="2"/>
      </rPr>
      <t>"</t>
    </r>
  </si>
  <si>
    <t>&lt;LeadingTherapyBegin/&gt;</t>
  </si>
  <si>
    <r>
      <rPr>
        <sz val="8"/>
        <rFont val="Arial"/>
        <family val="2"/>
      </rPr>
      <t>Case
Research
Research Therapy</t>
    </r>
    <r>
      <rPr>
        <b/>
        <sz val="8"/>
        <rFont val="Arial"/>
        <family val="2"/>
      </rPr>
      <t xml:space="preserve">
LeadingTherapyBegin</t>
    </r>
  </si>
  <si>
    <t>&lt;TumourFreePost/&gt;</t>
  </si>
  <si>
    <r>
      <rPr>
        <sz val="8"/>
        <rFont val="Arial"/>
        <family val="2"/>
      </rPr>
      <t>Case
Research
Research Therapy</t>
    </r>
    <r>
      <rPr>
        <b/>
        <sz val="8"/>
        <rFont val="Arial"/>
        <family val="2"/>
      </rPr>
      <t xml:space="preserve">
TumourFreePost</t>
    </r>
  </si>
  <si>
    <t>&lt;LastFUTumourStatus/&gt;</t>
  </si>
  <si>
    <r>
      <rPr>
        <sz val="8"/>
        <rFont val="Arial"/>
        <family val="2"/>
      </rPr>
      <t xml:space="preserve">Case
Research
Research Follow Up </t>
    </r>
    <r>
      <rPr>
        <b/>
        <sz val="8"/>
        <rFont val="Arial"/>
        <family val="2"/>
      </rPr>
      <t xml:space="preserve">
LastFUTumourStatus</t>
    </r>
  </si>
  <si>
    <t>&lt;SourceLastFUTumourStatus/&gt;</t>
  </si>
  <si>
    <r>
      <rPr>
        <sz val="8"/>
        <rFont val="Arial"/>
        <family val="2"/>
      </rPr>
      <t xml:space="preserve">Case
Research
Research Follow Up </t>
    </r>
    <r>
      <rPr>
        <b/>
        <sz val="8"/>
        <rFont val="Arial"/>
        <family val="2"/>
      </rPr>
      <t xml:space="preserve">
SourceLastFUTumourStatus</t>
    </r>
  </si>
  <si>
    <t>&lt;EventBeforeDeath/&gt;</t>
  </si>
  <si>
    <r>
      <rPr>
        <sz val="8"/>
        <rFont val="Arial"/>
        <family val="2"/>
      </rPr>
      <t xml:space="preserve">Case
Research
Research Follow Up </t>
    </r>
    <r>
      <rPr>
        <b/>
        <sz val="8"/>
        <rFont val="Arial"/>
        <family val="2"/>
      </rPr>
      <t xml:space="preserve">
EventBeforeDeath</t>
    </r>
  </si>
  <si>
    <t>&lt;LocalRecurrence/&gt;</t>
  </si>
  <si>
    <r>
      <rPr>
        <sz val="8"/>
        <rFont val="Arial"/>
        <family val="2"/>
      </rPr>
      <t xml:space="preserve">Case
Research
Research Follow Up 
</t>
    </r>
    <r>
      <rPr>
        <b/>
        <sz val="8"/>
        <rFont val="Arial"/>
        <family val="2"/>
      </rPr>
      <t>LocalRecurrence</t>
    </r>
  </si>
  <si>
    <t>&lt;FirstLocalRecurrence/&gt;</t>
  </si>
  <si>
    <r>
      <rPr>
        <sz val="8"/>
        <rFont val="Arial"/>
        <family val="2"/>
      </rPr>
      <t xml:space="preserve">Case
Research
Research Follow Up </t>
    </r>
    <r>
      <rPr>
        <b/>
        <sz val="8"/>
        <rFont val="Arial"/>
        <family val="2"/>
      </rPr>
      <t xml:space="preserve">
FirstLocalRecurrence</t>
    </r>
  </si>
  <si>
    <t>&lt;FirstBiochemicalRecurrence/&gt;</t>
  </si>
  <si>
    <r>
      <rPr>
        <sz val="8"/>
        <rFont val="Arial"/>
        <family val="2"/>
      </rPr>
      <t xml:space="preserve">Case
Research
Research Follow Up </t>
    </r>
    <r>
      <rPr>
        <b/>
        <sz val="8"/>
        <rFont val="Arial"/>
        <family val="2"/>
      </rPr>
      <t xml:space="preserve">
FirstBiochemicalRecurrence</t>
    </r>
  </si>
  <si>
    <t>&lt;DistantMetastasis/&gt;</t>
  </si>
  <si>
    <r>
      <t xml:space="preserve">Case
Research
Research Follow Up 
</t>
    </r>
    <r>
      <rPr>
        <b/>
        <sz val="8"/>
        <rFont val="Arial"/>
        <family val="2"/>
      </rPr>
      <t>DistantMetastasis</t>
    </r>
  </si>
  <si>
    <t>&lt;FirstDistantMetastasis/&gt;</t>
  </si>
  <si>
    <r>
      <rPr>
        <sz val="8"/>
        <rFont val="Arial"/>
        <family val="2"/>
      </rPr>
      <t xml:space="preserve">Case
Research
Research Follow Up </t>
    </r>
    <r>
      <rPr>
        <b/>
        <sz val="8"/>
        <rFont val="Arial"/>
        <family val="2"/>
      </rPr>
      <t xml:space="preserve">
FirstDistantMetastasis</t>
    </r>
  </si>
  <si>
    <t>&lt;SecondMalignancy/&gt;</t>
  </si>
  <si>
    <r>
      <t xml:space="preserve">Case
Research
Research Follow Up 
</t>
    </r>
    <r>
      <rPr>
        <b/>
        <sz val="8"/>
        <rFont val="Arial"/>
        <family val="2"/>
      </rPr>
      <t>SecondMalignancy</t>
    </r>
  </si>
  <si>
    <t>&lt;PROMQuestionnaire/&gt;</t>
  </si>
  <si>
    <r>
      <rPr>
        <sz val="8"/>
        <rFont val="Arial"/>
        <family val="2"/>
      </rPr>
      <t xml:space="preserve">Case
Research
Research PROM </t>
    </r>
    <r>
      <rPr>
        <b/>
        <sz val="8"/>
        <rFont val="Arial"/>
        <family val="2"/>
      </rPr>
      <t xml:space="preserve">
PROMQuestionnaire</t>
    </r>
  </si>
  <si>
    <t xml:space="preserve">Check all fields for this case: </t>
  </si>
  <si>
    <t>If there is at least one comorbidity with:</t>
  </si>
  <si>
    <t>&lt;RiskClassification/&gt;</t>
  </si>
  <si>
    <r>
      <rPr>
        <sz val="8"/>
        <rFont val="Arial"/>
        <family val="2"/>
      </rPr>
      <t>Case
Research
Research Therapy</t>
    </r>
    <r>
      <rPr>
        <b/>
        <sz val="8"/>
        <rFont val="Arial"/>
        <family val="2"/>
      </rPr>
      <t xml:space="preserve">
RiskClassification</t>
    </r>
  </si>
  <si>
    <t>1 | 2 | 3 | 4 | 5 | 6 | 7 | 8 | 9 | 10 | 11 | 12</t>
  </si>
  <si>
    <r>
      <t xml:space="preserve">Case
Treatment
</t>
    </r>
    <r>
      <rPr>
        <b/>
        <sz val="8"/>
        <rFont val="Arial"/>
        <family val="2"/>
      </rPr>
      <t>Ongoing Therapy</t>
    </r>
  </si>
  <si>
    <t>&lt;PCaAntecedents/&gt;</t>
  </si>
  <si>
    <r>
      <rPr>
        <sz val="8"/>
        <rFont val="Arial"/>
        <family val="2"/>
      </rPr>
      <t>Case
Research
Research Therapy</t>
    </r>
    <r>
      <rPr>
        <b/>
        <strike/>
        <sz val="8"/>
        <rFont val="Arial"/>
        <family val="2"/>
      </rPr>
      <t xml:space="preserve">
</t>
    </r>
    <r>
      <rPr>
        <b/>
        <sz val="8"/>
        <rFont val="Arial"/>
        <family val="2"/>
      </rPr>
      <t>PCaAntecedents</t>
    </r>
  </si>
  <si>
    <t>&lt;FirstSecondMalignancy/&gt;</t>
  </si>
  <si>
    <r>
      <rPr>
        <sz val="8"/>
        <rFont val="Arial"/>
        <family val="2"/>
      </rPr>
      <t xml:space="preserve">Case
Research
Research Follow Up </t>
    </r>
    <r>
      <rPr>
        <b/>
        <sz val="8"/>
        <rFont val="Arial"/>
        <family val="2"/>
      </rPr>
      <t xml:space="preserve">
FirstSecondMalignancy</t>
    </r>
  </si>
  <si>
    <r>
      <t xml:space="preserve">yyyy-mm-dd </t>
    </r>
    <r>
      <rPr>
        <b/>
        <sz val="8"/>
        <rFont val="Arial"/>
        <family val="2"/>
      </rPr>
      <t>≤</t>
    </r>
    <r>
      <rPr>
        <sz val="8"/>
        <rFont val="Arial"/>
        <family val="2"/>
      </rPr>
      <t xml:space="preserve"> Date pre-therapeutical questionnaire</t>
    </r>
  </si>
  <si>
    <r>
      <t xml:space="preserve">empty | yyyy-mm-dd </t>
    </r>
    <r>
      <rPr>
        <b/>
        <sz val="8"/>
        <rFont val="Calibri"/>
        <family val="2"/>
      </rPr>
      <t>≥</t>
    </r>
    <r>
      <rPr>
        <sz val="8"/>
        <rFont val="Arial"/>
        <family val="2"/>
      </rPr>
      <t xml:space="preserve"> Date pre-therapeutical questionnaire</t>
    </r>
  </si>
  <si>
    <r>
      <t xml:space="preserve">yyyy-mm-dd </t>
    </r>
    <r>
      <rPr>
        <b/>
        <sz val="8"/>
        <rFont val="Calibri"/>
        <family val="2"/>
      </rPr>
      <t>&lt;</t>
    </r>
    <r>
      <rPr>
        <sz val="8"/>
        <rFont val="Arial"/>
        <family val="2"/>
      </rPr>
      <t xml:space="preserve"> Date pre-therapeutical questionnaire</t>
    </r>
  </si>
  <si>
    <r>
      <t xml:space="preserve">yyyy-mm-dd </t>
    </r>
    <r>
      <rPr>
        <b/>
        <sz val="8"/>
        <rFont val="Arial"/>
        <family val="2"/>
      </rPr>
      <t xml:space="preserve"> &lt; </t>
    </r>
    <r>
      <rPr>
        <sz val="8"/>
        <rFont val="Arial"/>
        <family val="2"/>
      </rPr>
      <t>Date pre-therapeutical questionnaire</t>
    </r>
  </si>
  <si>
    <t>&lt;PROMCycleName/&gt;</t>
  </si>
  <si>
    <t>number (1,2,3,…)</t>
  </si>
  <si>
    <t>Take the pre-therapeutical questionnaire from the patient profile</t>
  </si>
  <si>
    <t>Take the questionnaire where</t>
  </si>
  <si>
    <t>= Date pre-therapeutical questionnaire from patient profile</t>
  </si>
  <si>
    <t>Take the cycle name from cycle of this questionnaire</t>
  </si>
  <si>
    <t>number (1,2,3,..)</t>
  </si>
  <si>
    <r>
      <rPr>
        <sz val="11"/>
        <color indexed="8"/>
        <rFont val="Arial"/>
        <family val="2"/>
      </rPr>
      <t xml:space="preserve">OncoBox Prostate </t>
    </r>
    <r>
      <rPr>
        <b/>
        <sz val="11"/>
        <color indexed="8"/>
        <rFont val="Arial"/>
        <family val="2"/>
      </rPr>
      <t xml:space="preserve">
Indicator 1 b) 1Distribution of primary cases with locally confined prostate carcinoma and low risk
</t>
    </r>
    <r>
      <rPr>
        <b/>
        <sz val="11"/>
        <color theme="0" tint="-0.499984740745262"/>
        <rFont val="Arial"/>
        <family val="2"/>
      </rPr>
      <t>(Kennzahl Nr.1b) 1 Primärfälle - niedriges Risiko)</t>
    </r>
  </si>
  <si>
    <r>
      <t xml:space="preserve">Primary cases with locally confined PCa and low risk (PSA ≤ 10ng/ml and Gleason score 6 and cT category ≤ 2a)
</t>
    </r>
    <r>
      <rPr>
        <sz val="9"/>
        <color theme="0" tint="-0.499984740745262"/>
        <rFont val="Arial"/>
        <family val="2"/>
      </rPr>
      <t>(Primärfälle mit lokal begrenztem PCa und niedrigem Risiko (PSA ≤ 10ng/ml und Gleason-Score 6 und cT-Kategorie ≤ 2a))</t>
    </r>
  </si>
  <si>
    <r>
      <rPr>
        <sz val="11"/>
        <color indexed="8"/>
        <rFont val="Arial"/>
        <family val="2"/>
      </rPr>
      <t xml:space="preserve">OncoBox Prostate </t>
    </r>
    <r>
      <rPr>
        <b/>
        <sz val="11"/>
        <color indexed="8"/>
        <rFont val="Arial"/>
        <family val="2"/>
      </rPr>
      <t xml:space="preserve">
Indicator 1 b) 2 Distribution of primary cases with locally confined prostate carcinoma and intermediate risk
</t>
    </r>
    <r>
      <rPr>
        <b/>
        <sz val="11"/>
        <color theme="0" tint="-0.499984740745262"/>
        <rFont val="Arial"/>
        <family val="2"/>
      </rPr>
      <t>(Kennzahl Nr.1b) 2 Primärfälle - mittleres Risiko)</t>
    </r>
  </si>
  <si>
    <r>
      <rPr>
        <sz val="11"/>
        <color indexed="8"/>
        <rFont val="Arial"/>
        <family val="2"/>
      </rPr>
      <t xml:space="preserve">OncoBox Prostate </t>
    </r>
    <r>
      <rPr>
        <b/>
        <sz val="11"/>
        <color indexed="8"/>
        <rFont val="Arial"/>
        <family val="2"/>
      </rPr>
      <t xml:space="preserve">
Indicator 1 b) 3 Distribution of primary cases with locally confined prostate carcinoma and high risk
</t>
    </r>
    <r>
      <rPr>
        <b/>
        <sz val="11"/>
        <color theme="0" tint="-0.499984740745262"/>
        <rFont val="Arial"/>
        <family val="2"/>
      </rPr>
      <t>(Kennzahl Nr.1b) 3 Primärfälle - hohes Risiko)</t>
    </r>
  </si>
  <si>
    <r>
      <rPr>
        <sz val="11"/>
        <color indexed="8"/>
        <rFont val="Arial"/>
        <family val="2"/>
      </rPr>
      <t xml:space="preserve">OncoBox Prostate </t>
    </r>
    <r>
      <rPr>
        <b/>
        <sz val="11"/>
        <color indexed="8"/>
        <rFont val="Arial"/>
        <family val="2"/>
      </rPr>
      <t xml:space="preserve">
Indicator 2 a) Presentation at the weekly pretherapeutic conference (via urology)
</t>
    </r>
    <r>
      <rPr>
        <b/>
        <sz val="11"/>
        <color theme="0" tint="-0.499984740745262"/>
        <rFont val="Arial"/>
        <family val="2"/>
      </rPr>
      <t>(Kennzahl Nr. 2a) Vorstellung in der wöchentlichen prätherapeutischen Konferenz (über Urologie))</t>
    </r>
  </si>
  <si>
    <r>
      <rPr>
        <sz val="11"/>
        <color indexed="8"/>
        <rFont val="Arial"/>
        <family val="2"/>
      </rPr>
      <t xml:space="preserve">OncoBox Prostate  </t>
    </r>
    <r>
      <rPr>
        <b/>
        <sz val="11"/>
        <color indexed="8"/>
        <rFont val="Arial"/>
        <family val="2"/>
      </rPr>
      <t xml:space="preserve">
Indicator 2 b) Presentation at the weekly pretherapeutic conference (via radiotherapy)
</t>
    </r>
    <r>
      <rPr>
        <b/>
        <sz val="11"/>
        <color theme="0" tint="-0.499984740745262"/>
        <rFont val="Arial"/>
        <family val="2"/>
      </rPr>
      <t>(Kennzahl Nr. 2b) Vorstellung in der wöchentlichen prätherapeutischen Konferenz (über Strahlentherapie))</t>
    </r>
  </si>
  <si>
    <r>
      <t xml:space="preserve">All patients who presented themselves to the health care providers I (urology / radiotherapy) (e.g. via referral) and have been diagnosed as primary cases in line with CR 1.2.1 (without primary M1)
</t>
    </r>
    <r>
      <rPr>
        <sz val="9"/>
        <color theme="0" tint="-0.499984740745262"/>
        <rFont val="Arial"/>
        <family val="2"/>
      </rPr>
      <t>(Patienten, die bei den Leistungserbringern I (Urologie/ Strahlentherapie) vorstellig (z.B. über Einweisung) und als Primärfall gemäß EB 1.2.1 diagnostiziert sind (ohne primär M1))</t>
    </r>
  </si>
  <si>
    <r>
      <rPr>
        <sz val="11"/>
        <color indexed="8"/>
        <rFont val="Arial"/>
        <family val="2"/>
      </rPr>
      <t xml:space="preserve">OncoBox Prostate </t>
    </r>
    <r>
      <rPr>
        <b/>
        <sz val="11"/>
        <color indexed="8"/>
        <rFont val="Arial"/>
        <family val="2"/>
      </rPr>
      <t xml:space="preserve">
Indicator 3 a) Presentation in the monthly tumour conference
</t>
    </r>
    <r>
      <rPr>
        <b/>
        <sz val="11"/>
        <color theme="0" tint="-0.499984740745262"/>
        <rFont val="Arial"/>
        <family val="2"/>
      </rPr>
      <t>(Kennzahl Nr. 3a) Vorstellung in der monatlichen Konferenz (PF &gt; pT3a und/oder R1 und/oder pN+))</t>
    </r>
  </si>
  <si>
    <r>
      <t xml:space="preserve">Primary cases &gt; pT3a and / or R1 and / or pN+
</t>
    </r>
    <r>
      <rPr>
        <sz val="9"/>
        <color theme="0" tint="-0.499984740745262"/>
        <rFont val="Arial"/>
        <family val="2"/>
      </rPr>
      <t>(Primärfälle &gt; pT3a und/oder R1 und/ oder pN+)</t>
    </r>
  </si>
  <si>
    <r>
      <rPr>
        <sz val="11"/>
        <rFont val="Arial"/>
        <family val="2"/>
      </rPr>
      <t xml:space="preserve">OncoBox Prostate </t>
    </r>
    <r>
      <rPr>
        <b/>
        <sz val="11"/>
        <color theme="0" tint="-0.499984740745262"/>
        <rFont val="Arial"/>
        <family val="2"/>
      </rPr>
      <t xml:space="preserve">
</t>
    </r>
    <r>
      <rPr>
        <b/>
        <sz val="11"/>
        <rFont val="Arial"/>
        <family val="2"/>
      </rPr>
      <t>Indicator 3 b) Presentation in the monthly tumour conference</t>
    </r>
    <r>
      <rPr>
        <b/>
        <sz val="11"/>
        <color theme="0" tint="-0.499984740745262"/>
        <rFont val="Arial"/>
        <family val="2"/>
      </rPr>
      <t xml:space="preserve">
(Kennzahl Nr. 3b) Vorstellung in der monatlichen Tumorkonferenz)</t>
    </r>
  </si>
  <si>
    <r>
      <t xml:space="preserve">Primary cases with primary M1
</t>
    </r>
    <r>
      <rPr>
        <sz val="9"/>
        <color theme="0" tint="-0.499984740745262"/>
        <rFont val="Arial"/>
        <family val="2"/>
      </rPr>
      <t>(Primärfälle mit primär M1)</t>
    </r>
  </si>
  <si>
    <r>
      <rPr>
        <sz val="11"/>
        <color indexed="8"/>
        <rFont val="Arial"/>
        <family val="2"/>
      </rPr>
      <t xml:space="preserve">OncoBox Prostate </t>
    </r>
    <r>
      <rPr>
        <b/>
        <sz val="11"/>
        <color indexed="8"/>
        <rFont val="Arial"/>
        <family val="2"/>
      </rPr>
      <t xml:space="preserve">
Indicator 3 c) Presentation in the monthly tumour conference
</t>
    </r>
    <r>
      <rPr>
        <b/>
        <sz val="11"/>
        <color theme="0" tint="-0.499984740745262"/>
        <rFont val="Arial"/>
        <family val="2"/>
      </rPr>
      <t>(Kennzahl Nr. 3c) Vorstellung in der monatlichen Tumorkonferenz)</t>
    </r>
  </si>
  <si>
    <r>
      <t xml:space="preserve">Primary cases with locally confined Pca and low risk (PSA ≤ 10ng/ml and Gleason score 6 and cT category  ≤ 2a)
</t>
    </r>
    <r>
      <rPr>
        <sz val="9"/>
        <color theme="0" tint="-0.499984740745262"/>
        <rFont val="Arial"/>
        <family val="2"/>
      </rPr>
      <t>(Primärfälle mit lokal begrenztem PCa und niedrigem Risiko (PSA ≤ 10ng/ml und Gleason-Score 6 und cT-Kategorie ≤ 2a))</t>
    </r>
  </si>
  <si>
    <r>
      <rPr>
        <sz val="11"/>
        <color indexed="8"/>
        <rFont val="Arial"/>
        <family val="2"/>
      </rPr>
      <t xml:space="preserve">OncoBox Prostate </t>
    </r>
    <r>
      <rPr>
        <b/>
        <sz val="11"/>
        <color indexed="8"/>
        <rFont val="Arial"/>
        <family val="2"/>
      </rPr>
      <t xml:space="preserve">
Indicator 5 Percutaneous radiotherapy with hormone ablation therapy for locally confined Pca with high risk
</t>
    </r>
    <r>
      <rPr>
        <b/>
        <sz val="11"/>
        <color theme="0" tint="-0.499984740745262"/>
        <rFont val="Arial"/>
        <family val="2"/>
      </rPr>
      <t>(Kennzahl Nr. 5 Strahlentherapie und hormonablative Therapie bei lokal begrenztem PCa mit hohem Risiko)</t>
    </r>
  </si>
  <si>
    <r>
      <t xml:space="preserve">Primary cases with prostate carcinoma T1/2, N0, M0 with high risk (PSA &gt;20ng/ml or Gleason score ≥ 8 or cT category 2c) and percutaneous radiotherapy
</t>
    </r>
    <r>
      <rPr>
        <sz val="9"/>
        <color theme="0" tint="-0.499984740745262"/>
        <rFont val="Arial"/>
        <family val="2"/>
      </rPr>
      <t>(Primärfälle mit Prostatakarzinom T1-2 N0 M0 mit hohem Risiko (PSA &gt;20ng/ml o. Gleason-Score ≥ 8 o.cT-Kategorie 2c) und perkutaner Strahlentherapie)</t>
    </r>
  </si>
  <si>
    <r>
      <t xml:space="preserve">Primary cases (= Indicator 1a)
</t>
    </r>
    <r>
      <rPr>
        <sz val="9"/>
        <color theme="0" tint="-0.499984740745262"/>
        <rFont val="Arial"/>
        <family val="2"/>
      </rPr>
      <t>(Primärfälle (= Kennzahl 1a))</t>
    </r>
  </si>
  <si>
    <r>
      <rPr>
        <sz val="11"/>
        <color indexed="8"/>
        <rFont val="Arial"/>
        <family val="2"/>
      </rPr>
      <t xml:space="preserve">OncoBox Prostate </t>
    </r>
    <r>
      <rPr>
        <b/>
        <sz val="11"/>
        <color indexed="8"/>
        <rFont val="Arial"/>
        <family val="2"/>
      </rPr>
      <t xml:space="preserve">
Indicator 9 Number of prostatectomies at the Centre
</t>
    </r>
    <r>
      <rPr>
        <b/>
        <sz val="11"/>
        <color theme="0" tint="-0.499984740745262"/>
        <rFont val="Arial"/>
        <family val="2"/>
      </rPr>
      <t>(Kennzahl Nr. 9 Anzahl Prostatektomien Zentrum)</t>
    </r>
  </si>
  <si>
    <r>
      <t xml:space="preserve">Total number of radical prostatectomies / cystoprostatectomies (see basic data)
</t>
    </r>
    <r>
      <rPr>
        <sz val="9"/>
        <color theme="0" tint="-0.499984740745262"/>
        <rFont val="Arial"/>
        <family val="2"/>
      </rPr>
      <t>(Radikale Prostatektomien / Zystoprostatektomien gesamt  (siehe Basisdaten))</t>
    </r>
  </si>
  <si>
    <r>
      <rPr>
        <sz val="11"/>
        <color indexed="8"/>
        <rFont val="Arial"/>
        <family val="2"/>
      </rPr>
      <t xml:space="preserve">OncoBox Prostate </t>
    </r>
    <r>
      <rPr>
        <b/>
        <sz val="11"/>
        <color indexed="8"/>
        <rFont val="Arial"/>
        <family val="2"/>
      </rPr>
      <t xml:space="preserve">
Indicato</t>
    </r>
    <r>
      <rPr>
        <b/>
        <sz val="11"/>
        <rFont val="Arial"/>
        <family val="2"/>
      </rPr>
      <t xml:space="preserve">r 11 </t>
    </r>
    <r>
      <rPr>
        <b/>
        <sz val="11"/>
        <color indexed="8"/>
        <rFont val="Arial"/>
        <family val="2"/>
      </rPr>
      <t xml:space="preserve">Definitive radiotherapy
</t>
    </r>
    <r>
      <rPr>
        <b/>
        <sz val="11"/>
        <color theme="0" tint="-0.499984740745262"/>
        <rFont val="Arial"/>
        <family val="2"/>
      </rPr>
      <t>(Kennzahl Nr. 11 Definitive Strahlentherapie)</t>
    </r>
  </si>
  <si>
    <r>
      <t xml:space="preserve">Primary cases(= Indicator 1a)
</t>
    </r>
    <r>
      <rPr>
        <sz val="9"/>
        <color theme="0" tint="-0.499984740745262"/>
        <rFont val="Arial"/>
        <family val="2"/>
      </rPr>
      <t>(Primärfälle (= Kennzahl 1a))</t>
    </r>
  </si>
  <si>
    <r>
      <rPr>
        <sz val="11"/>
        <color indexed="8"/>
        <rFont val="Arial"/>
        <family val="2"/>
      </rPr>
      <t xml:space="preserve">OncoBox Prostate </t>
    </r>
    <r>
      <rPr>
        <b/>
        <sz val="11"/>
        <color indexed="8"/>
        <rFont val="Arial"/>
        <family val="2"/>
      </rPr>
      <t xml:space="preserve">
Indicato</t>
    </r>
    <r>
      <rPr>
        <b/>
        <sz val="11"/>
        <rFont val="Arial"/>
        <family val="2"/>
      </rPr>
      <t>r 14</t>
    </r>
    <r>
      <rPr>
        <b/>
        <sz val="11"/>
        <color indexed="8"/>
        <rFont val="Arial"/>
        <family val="2"/>
      </rPr>
      <t xml:space="preserve"> Diagnostic report - punch biopsy
</t>
    </r>
    <r>
      <rPr>
        <b/>
        <sz val="11"/>
        <color theme="0" tint="-0.499984740745262"/>
        <rFont val="Arial"/>
        <family val="2"/>
      </rPr>
      <t>(Kennzahl Nr. 14 Befundbericht Stanzbiopsie)</t>
    </r>
  </si>
  <si>
    <r>
      <rPr>
        <sz val="11"/>
        <color indexed="8"/>
        <rFont val="Arial"/>
        <family val="2"/>
      </rPr>
      <t xml:space="preserve">OncoBox Prostate </t>
    </r>
    <r>
      <rPr>
        <b/>
        <sz val="11"/>
        <color indexed="8"/>
        <rFont val="Arial"/>
        <family val="2"/>
      </rPr>
      <t xml:space="preserve">
Indicato</t>
    </r>
    <r>
      <rPr>
        <b/>
        <sz val="11"/>
        <rFont val="Arial"/>
        <family val="2"/>
      </rPr>
      <t xml:space="preserve">r 15 </t>
    </r>
    <r>
      <rPr>
        <b/>
        <sz val="11"/>
        <color indexed="8"/>
        <rFont val="Arial"/>
        <family val="2"/>
      </rPr>
      <t xml:space="preserve">Diagnostic report - lymph nodes
</t>
    </r>
    <r>
      <rPr>
        <b/>
        <sz val="11"/>
        <color theme="0" tint="-0.499984740745262"/>
        <rFont val="Arial"/>
        <family val="2"/>
      </rPr>
      <t>(Kennzahl Nr. 15 Befundbericht Lymphknoten)</t>
    </r>
  </si>
  <si>
    <r>
      <t xml:space="preserve">Patients after RPE and PSA recurrence and Salvage-radiotherapy
</t>
    </r>
    <r>
      <rPr>
        <sz val="9"/>
        <color theme="0" tint="-0.499984740745262"/>
        <rFont val="Arial"/>
        <family val="2"/>
      </rPr>
      <t>(Patienten Z.n. RPE und PSA-Rezidiv und SRT)</t>
    </r>
  </si>
  <si>
    <r>
      <rPr>
        <sz val="11"/>
        <color indexed="8"/>
        <rFont val="Arial"/>
        <family val="2"/>
      </rPr>
      <t xml:space="preserve">OncoBox Prostate </t>
    </r>
    <r>
      <rPr>
        <b/>
        <sz val="11"/>
        <color indexed="8"/>
        <rFont val="Arial"/>
        <family val="2"/>
      </rPr>
      <t xml:space="preserve">
Indicator 18</t>
    </r>
    <r>
      <rPr>
        <b/>
        <sz val="11"/>
        <rFont val="Arial"/>
        <family val="2"/>
      </rPr>
      <t xml:space="preserve"> Postoperative complications after radical prostatectomy </t>
    </r>
    <r>
      <rPr>
        <b/>
        <sz val="11"/>
        <color indexed="8"/>
        <rFont val="Arial"/>
        <family val="2"/>
      </rPr>
      <t xml:space="preserve">
</t>
    </r>
    <r>
      <rPr>
        <b/>
        <sz val="11"/>
        <color theme="0" tint="-0.499984740745262"/>
        <rFont val="Arial"/>
        <family val="2"/>
      </rPr>
      <t>(Kennzahl N</t>
    </r>
    <r>
      <rPr>
        <b/>
        <sz val="11"/>
        <color theme="0" tint="-0.34998626667073579"/>
        <rFont val="Arial"/>
        <family val="2"/>
      </rPr>
      <t>r.</t>
    </r>
    <r>
      <rPr>
        <b/>
        <sz val="11"/>
        <color theme="0" tint="-0.499984740745262"/>
        <rFont val="Arial"/>
        <family val="2"/>
      </rPr>
      <t xml:space="preserve"> 18 Postoperative Komplikationen nach Radikaler Prostatektomie)</t>
    </r>
  </si>
  <si>
    <r>
      <rPr>
        <sz val="11"/>
        <color indexed="8"/>
        <rFont val="Arial"/>
        <family val="2"/>
      </rPr>
      <t>OncoBox Prostate</t>
    </r>
    <r>
      <rPr>
        <b/>
        <sz val="11"/>
        <color indexed="8"/>
        <rFont val="Arial"/>
        <family val="2"/>
      </rPr>
      <t xml:space="preserve"> 
</t>
    </r>
    <r>
      <rPr>
        <b/>
        <sz val="11"/>
        <rFont val="Arial"/>
        <family val="2"/>
      </rPr>
      <t>Indicator 20 Dental examination prior to commencement of bisphosphonate or denosumab therapy</t>
    </r>
    <r>
      <rPr>
        <b/>
        <sz val="11"/>
        <color indexed="8"/>
        <rFont val="Arial"/>
        <family val="2"/>
      </rPr>
      <t xml:space="preserve">
</t>
    </r>
    <r>
      <rPr>
        <b/>
        <sz val="11"/>
        <color theme="0" tint="-0.499984740745262"/>
        <rFont val="Arial"/>
        <family val="2"/>
      </rPr>
      <t>(Kennzahl Nr. 20 Zahnärztlicher Untersuchung vor Beginn der Bisphosphonat oder Denosumab-Therapie)</t>
    </r>
  </si>
  <si>
    <r>
      <rPr>
        <sz val="9"/>
        <rFont val="Arial"/>
        <family val="2"/>
      </rPr>
      <t>All primary cases of bisphosphonate or denosumab therapy</t>
    </r>
    <r>
      <rPr>
        <sz val="9"/>
        <color indexed="8"/>
        <rFont val="Arial"/>
        <family val="2"/>
      </rPr>
      <t xml:space="preserve">
</t>
    </r>
    <r>
      <rPr>
        <sz val="9"/>
        <color theme="0" tint="-0.499984740745262"/>
        <rFont val="Arial"/>
        <family val="2"/>
      </rPr>
      <t>(Primärfälle mit Bisphosphonat- oder Denosumab-Therapie)</t>
    </r>
  </si>
  <si>
    <r>
      <rPr>
        <sz val="11"/>
        <rFont val="Arial"/>
        <family val="2"/>
      </rPr>
      <t xml:space="preserve">OncoBox Prostate </t>
    </r>
    <r>
      <rPr>
        <b/>
        <sz val="11"/>
        <rFont val="Arial"/>
        <family val="2"/>
      </rPr>
      <t xml:space="preserve">
Indicator 22 No hormone ablation therapy in the case of a locally confined prostate carcinoma with low risk and percutaneous radiotherapy</t>
    </r>
    <r>
      <rPr>
        <b/>
        <sz val="11"/>
        <color theme="0" tint="-0.499984740745262"/>
        <rFont val="Arial"/>
        <family val="2"/>
      </rPr>
      <t xml:space="preserve">
(Kennzahl Nr. 22 Keine hormonablative Therapie bei lokal begrenztem Prostatakarzinom mit niedrigem Risiko und perkutaner Strahlentherapie)</t>
    </r>
  </si>
  <si>
    <r>
      <t xml:space="preserve">Primary cases with locally confined Pca and intermediate risk (PSA &gt; 10-20 ng/ml or Gleason score 7 or cT 2b)
</t>
    </r>
    <r>
      <rPr>
        <sz val="9"/>
        <color theme="0" tint="-0.499984740745262"/>
        <rFont val="Arial"/>
        <family val="2"/>
      </rPr>
      <t>(Primärfälle mit lokal begrenztem  PCa u. mittlerem Risiko (PSA &gt; 10-20 ng/ml o. Gleason-Score 7 o. cT 2b))</t>
    </r>
  </si>
  <si>
    <r>
      <t xml:space="preserve">Primary cases with locally confined Pca and high risk (PSA &gt; 20 ng/ml or Gleason score ≥ 8 or cT2c)
</t>
    </r>
    <r>
      <rPr>
        <sz val="9"/>
        <color theme="0" tint="-0.499984740745262"/>
        <rFont val="Arial"/>
        <family val="2"/>
      </rPr>
      <t>(Primärfälle mit lokal begrenztem PCa u. hohem Risiko (PSA &gt; 20 ng/ml o. Gleason-Score ≥ 8 o. cT 2c))</t>
    </r>
  </si>
  <si>
    <r>
      <rPr>
        <sz val="11"/>
        <color indexed="8"/>
        <rFont val="Arial"/>
        <family val="2"/>
      </rPr>
      <t xml:space="preserve">OncoBox Prostate </t>
    </r>
    <r>
      <rPr>
        <b/>
        <sz val="11"/>
        <color indexed="8"/>
        <rFont val="Arial"/>
        <family val="2"/>
      </rPr>
      <t xml:space="preserve">
Indicat</t>
    </r>
    <r>
      <rPr>
        <b/>
        <sz val="11"/>
        <rFont val="Arial"/>
        <family val="2"/>
      </rPr>
      <t>or 12</t>
    </r>
    <r>
      <rPr>
        <b/>
        <sz val="11"/>
        <color indexed="8"/>
        <rFont val="Arial"/>
        <family val="2"/>
      </rPr>
      <t xml:space="preserve"> Permanent seed implantation – D 90 &gt; 130 Gy 
</t>
    </r>
    <r>
      <rPr>
        <b/>
        <sz val="11"/>
        <color theme="0" tint="-0.499984740745262"/>
        <rFont val="Arial"/>
        <family val="2"/>
      </rPr>
      <t>(Kennzahl Nr. 12 Permanente Seedimplantation – D 90 &gt; 130 Gy)</t>
    </r>
  </si>
  <si>
    <r>
      <rPr>
        <sz val="11"/>
        <color indexed="8"/>
        <rFont val="Arial"/>
        <family val="2"/>
      </rPr>
      <t xml:space="preserve">OncoBox Prostate </t>
    </r>
    <r>
      <rPr>
        <b/>
        <sz val="11"/>
        <color indexed="8"/>
        <rFont val="Arial"/>
        <family val="2"/>
      </rPr>
      <t xml:space="preserve">
Indicat</t>
    </r>
    <r>
      <rPr>
        <b/>
        <sz val="11"/>
        <rFont val="Arial"/>
        <family val="2"/>
      </rPr>
      <t>or 13</t>
    </r>
    <r>
      <rPr>
        <b/>
        <sz val="11"/>
        <color indexed="8"/>
        <rFont val="Arial"/>
        <family val="2"/>
      </rPr>
      <t xml:space="preserve"> HDR brachytherapy
</t>
    </r>
    <r>
      <rPr>
        <b/>
        <sz val="11"/>
        <color theme="0" tint="-0.499984740745262"/>
        <rFont val="Arial"/>
        <family val="2"/>
      </rPr>
      <t>(Kennzahl Nr. 13 HDR-Brachytherapie)</t>
    </r>
  </si>
  <si>
    <r>
      <t>intermediate risk</t>
    </r>
    <r>
      <rPr>
        <vertAlign val="superscript"/>
        <sz val="9"/>
        <rFont val="Arial"/>
        <family val="2"/>
      </rPr>
      <t xml:space="preserve"> 6)</t>
    </r>
    <r>
      <rPr>
        <sz val="9"/>
        <rFont val="Arial"/>
        <family val="2"/>
      </rPr>
      <t xml:space="preserve">
</t>
    </r>
    <r>
      <rPr>
        <sz val="9"/>
        <color theme="0" tint="-0.499984740745262"/>
        <rFont val="Arial"/>
        <family val="2"/>
      </rPr>
      <t xml:space="preserve">(mittlerem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</si>
  <si>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 xml:space="preserve">non classifiable </t>
    </r>
    <r>
      <rPr>
        <vertAlign val="superscript"/>
        <sz val="9"/>
        <rFont val="Arial"/>
        <family val="2"/>
      </rPr>
      <t>7)</t>
    </r>
    <r>
      <rPr>
        <sz val="9"/>
        <rFont val="Arial"/>
        <family val="2"/>
      </rPr>
      <t xml:space="preserve">
</t>
    </r>
    <r>
      <rPr>
        <sz val="9"/>
        <color theme="0" tint="-0.499984740745262"/>
        <rFont val="Arial"/>
        <family val="2"/>
      </rPr>
      <t xml:space="preserve">(nicht zuzuordnen </t>
    </r>
    <r>
      <rPr>
        <vertAlign val="superscript"/>
        <sz val="9"/>
        <color theme="0" tint="-0.499984740745262"/>
        <rFont val="Arial"/>
        <family val="2"/>
      </rPr>
      <t>7)</t>
    </r>
    <r>
      <rPr>
        <sz val="9"/>
        <color theme="0" tint="-0.499984740745262"/>
        <rFont val="Arial"/>
        <family val="2"/>
      </rPr>
      <t>)</t>
    </r>
  </si>
  <si>
    <r>
      <t xml:space="preserve">Total primary cases
</t>
    </r>
    <r>
      <rPr>
        <b/>
        <sz val="9"/>
        <color theme="0" tint="-0.499984740745262"/>
        <rFont val="Arial"/>
        <family val="2"/>
      </rPr>
      <t>(Primärfallpatienten gesamt)</t>
    </r>
  </si>
  <si>
    <r>
      <t xml:space="preserve">proportion of pat. with "AS/WW"
</t>
    </r>
    <r>
      <rPr>
        <sz val="9"/>
        <color theme="0" tint="-0.499984740745262"/>
        <rFont val="Arial"/>
        <family val="2"/>
      </rPr>
      <t>(davon Pat. mit  Historie „AS/WW")</t>
    </r>
  </si>
  <si>
    <r>
      <t xml:space="preserve"> pat. with new diagnosis of 
 recurrence
</t>
    </r>
    <r>
      <rPr>
        <sz val="9"/>
        <color theme="0" tint="-0.499984740745262"/>
        <rFont val="Arial"/>
        <family val="2"/>
      </rPr>
      <t>(Pat. mit Neudiagnose Rezidiv)</t>
    </r>
  </si>
  <si>
    <r>
      <t xml:space="preserve">pat. with new diagnosis of 
distant metastasis
</t>
    </r>
    <r>
      <rPr>
        <sz val="9"/>
        <color theme="0" tint="-0.499984740745262"/>
        <rFont val="Arial"/>
        <family val="2"/>
      </rPr>
      <t>(Pat. mit Neudiagnose Fernmetastase)</t>
    </r>
  </si>
  <si>
    <r>
      <t xml:space="preserve">Total pat. 
</t>
    </r>
    <r>
      <rPr>
        <b/>
        <sz val="9"/>
        <color theme="0" tint="-0.499984740745262"/>
        <rFont val="Arial"/>
        <family val="2"/>
      </rPr>
      <t xml:space="preserve">(Pat. gesamt </t>
    </r>
    <r>
      <rPr>
        <sz val="8"/>
        <color theme="0" tint="-0.499984740745262"/>
        <rFont val="Arial"/>
        <family val="2"/>
      </rPr>
      <t>(ohne Mehrfachnennung))</t>
    </r>
  </si>
  <si>
    <r>
      <rPr>
        <sz val="8"/>
        <rFont val="Arial"/>
        <family val="2"/>
      </rPr>
      <t>proportion of pat. with concurrent status of primary case</t>
    </r>
    <r>
      <rPr>
        <sz val="8"/>
        <color theme="0" tint="-0.499984740745262"/>
        <rFont val="Arial"/>
        <family val="2"/>
      </rPr>
      <t xml:space="preserve">
(davon Pat. parallel Status Primärfall-Pat.)</t>
    </r>
  </si>
  <si>
    <r>
      <t xml:space="preserve">Incidental finding after RCE </t>
    </r>
    <r>
      <rPr>
        <vertAlign val="superscript"/>
        <sz val="9"/>
        <rFont val="Arial"/>
        <family val="2"/>
      </rPr>
      <t>2)</t>
    </r>
    <r>
      <rPr>
        <sz val="9"/>
        <rFont val="Arial"/>
        <family val="2"/>
      </rPr>
      <t xml:space="preserve">
</t>
    </r>
    <r>
      <rPr>
        <sz val="9"/>
        <color theme="0" tint="-0.499984740745262"/>
        <rFont val="Arial"/>
        <family val="2"/>
      </rPr>
      <t xml:space="preserve">(Zufallsbefund nach RZE </t>
    </r>
    <r>
      <rPr>
        <vertAlign val="superscript"/>
        <sz val="9"/>
        <color theme="0" tint="-0.499984740745262"/>
        <rFont val="Arial"/>
        <family val="2"/>
      </rPr>
      <t>2)</t>
    </r>
    <r>
      <rPr>
        <sz val="9"/>
        <color theme="0" tint="-0.499984740745262"/>
        <rFont val="Arial"/>
        <family val="2"/>
      </rPr>
      <t>)</t>
    </r>
  </si>
  <si>
    <r>
      <t xml:space="preserve">systemic treatment only </t>
    </r>
    <r>
      <rPr>
        <b/>
        <vertAlign val="superscript"/>
        <sz val="9"/>
        <rFont val="Arial"/>
        <family val="2"/>
      </rPr>
      <t>4)</t>
    </r>
    <r>
      <rPr>
        <b/>
        <sz val="9"/>
        <rFont val="Arial"/>
        <family val="2"/>
      </rPr>
      <t xml:space="preserve">
</t>
    </r>
    <r>
      <rPr>
        <b/>
        <sz val="9"/>
        <color theme="0" tint="-0.499984740745262"/>
        <rFont val="Arial"/>
        <family val="2"/>
      </rPr>
      <t xml:space="preserve">(ausschließliche systemische Behandlung </t>
    </r>
    <r>
      <rPr>
        <b/>
        <vertAlign val="superscript"/>
        <sz val="9"/>
        <color theme="0" tint="-0.499984740745262"/>
        <rFont val="Arial"/>
        <family val="2"/>
      </rPr>
      <t>4)</t>
    </r>
    <r>
      <rPr>
        <b/>
        <sz val="9"/>
        <color theme="0" tint="-0.499984740745262"/>
        <rFont val="Arial"/>
        <family val="2"/>
      </rPr>
      <t>)</t>
    </r>
  </si>
  <si>
    <r>
      <t xml:space="preserve">local treatment of prostate
</t>
    </r>
    <r>
      <rPr>
        <b/>
        <sz val="9"/>
        <color theme="0" tint="-0.499984740745262"/>
        <rFont val="Arial"/>
        <family val="2"/>
      </rPr>
      <t>(lokale Behandlung der Prostata)</t>
    </r>
  </si>
  <si>
    <r>
      <t xml:space="preserve">Center patients with prostate carcinoma </t>
    </r>
    <r>
      <rPr>
        <b/>
        <vertAlign val="superscript"/>
        <sz val="10"/>
        <rFont val="Arial"/>
        <family val="2"/>
      </rPr>
      <t>1)</t>
    </r>
    <r>
      <rPr>
        <b/>
        <sz val="10"/>
        <rFont val="Arial"/>
        <family val="2"/>
      </rPr>
      <t xml:space="preserve">
</t>
    </r>
    <r>
      <rPr>
        <b/>
        <sz val="10"/>
        <color theme="0" tint="-0.499984740745262"/>
        <rFont val="Arial"/>
        <family val="2"/>
      </rPr>
      <t xml:space="preserve">(Zentrumspatient 
Prostatakarzinom </t>
    </r>
    <r>
      <rPr>
        <b/>
        <vertAlign val="superscript"/>
        <sz val="10"/>
        <color theme="0" tint="-0.499984740745262"/>
        <rFont val="Arial"/>
        <family val="2"/>
      </rPr>
      <t>1)</t>
    </r>
    <r>
      <rPr>
        <b/>
        <sz val="10"/>
        <color theme="0" tint="-0.499984740745262"/>
        <rFont val="Arial"/>
        <family val="2"/>
      </rPr>
      <t>)</t>
    </r>
    <r>
      <rPr>
        <b/>
        <sz val="10"/>
        <rFont val="Arial"/>
        <family val="2"/>
      </rPr>
      <t xml:space="preserve">
</t>
    </r>
    <r>
      <rPr>
        <b/>
        <sz val="8"/>
        <rFont val="Arial"/>
        <family val="2"/>
      </rPr>
      <t/>
    </r>
  </si>
  <si>
    <r>
      <t>RPE</t>
    </r>
    <r>
      <rPr>
        <sz val="9"/>
        <color theme="0" tint="-0.499984740745262"/>
        <rFont val="Arial"/>
        <family val="2"/>
      </rPr>
      <t xml:space="preserve">
(RPE aufgrund von Pca)</t>
    </r>
  </si>
  <si>
    <r>
      <rPr>
        <sz val="8"/>
        <rFont val="Arial"/>
        <family val="2"/>
      </rPr>
      <t xml:space="preserve">Case
Research
Research PROM </t>
    </r>
    <r>
      <rPr>
        <b/>
        <sz val="8"/>
        <rFont val="Arial"/>
        <family val="2"/>
      </rPr>
      <t xml:space="preserve">
PROMCycleName</t>
    </r>
  </si>
  <si>
    <r>
      <t xml:space="preserve">Patient profile
</t>
    </r>
    <r>
      <rPr>
        <b/>
        <sz val="8"/>
        <rFont val="Arial"/>
        <family val="2"/>
      </rPr>
      <t>Date pre-therapeutical questionnaire</t>
    </r>
  </si>
  <si>
    <r>
      <t xml:space="preserve">Survey
Question
</t>
    </r>
    <r>
      <rPr>
        <b/>
        <sz val="8"/>
        <rFont val="Arial"/>
        <family val="2"/>
      </rPr>
      <t>ID</t>
    </r>
  </si>
  <si>
    <r>
      <t xml:space="preserve">Survey
Question
</t>
    </r>
    <r>
      <rPr>
        <b/>
        <sz val="8"/>
        <rFont val="Arial"/>
        <family val="2"/>
      </rPr>
      <t>Date questionning</t>
    </r>
  </si>
  <si>
    <r>
      <t xml:space="preserve">PCO_Info
Cycle
</t>
    </r>
    <r>
      <rPr>
        <b/>
        <sz val="8"/>
        <rFont val="Arial"/>
        <family val="2"/>
      </rPr>
      <t>CycleName</t>
    </r>
  </si>
  <si>
    <r>
      <t xml:space="preserve">Export the number at </t>
    </r>
    <r>
      <rPr>
        <b/>
        <sz val="8"/>
        <rFont val="Arial"/>
        <family val="2"/>
      </rPr>
      <t>"CycleName"</t>
    </r>
    <r>
      <rPr>
        <sz val="8"/>
        <rFont val="Arial"/>
        <family val="2"/>
      </rPr>
      <t xml:space="preserve"> for these cases</t>
    </r>
  </si>
  <si>
    <t>CC = Zentrumsfall
NCC = kein Zentrumsfall (z.B. bereits extern primär operierte Patienten, Zweitmeinung/ Teilbehandlung)</t>
  </si>
  <si>
    <t>If one of these two dates is empty, then export no number</t>
  </si>
  <si>
    <t>If the field "Date of Diagnosis" is empty then leave the field "empty"</t>
  </si>
  <si>
    <t>Export "A" for each case of the patient</t>
  </si>
  <si>
    <t xml:space="preserve">Check the last Follow Up </t>
  </si>
  <si>
    <r>
      <t xml:space="preserve">Cases with category </t>
    </r>
    <r>
      <rPr>
        <b/>
        <sz val="8"/>
        <rFont val="Arial"/>
        <family val="2"/>
      </rPr>
      <t>C, D, E, G</t>
    </r>
    <r>
      <rPr>
        <sz val="8"/>
        <rFont val="Arial"/>
        <family val="2"/>
      </rPr>
      <t xml:space="preserve"> from sheet "Categories FU Research"</t>
    </r>
  </si>
  <si>
    <r>
      <t xml:space="preserve">Cases with category </t>
    </r>
    <r>
      <rPr>
        <b/>
        <sz val="8"/>
        <rFont val="Arial"/>
        <family val="2"/>
      </rPr>
      <t xml:space="preserve">A, B, H </t>
    </r>
    <r>
      <rPr>
        <sz val="8"/>
        <rFont val="Arial"/>
        <family val="2"/>
      </rPr>
      <t xml:space="preserve">from sheet </t>
    </r>
    <r>
      <rPr>
        <b/>
        <sz val="8"/>
        <rFont val="Arial"/>
        <family val="2"/>
      </rPr>
      <t>"Categories FU Research"</t>
    </r>
  </si>
  <si>
    <r>
      <t xml:space="preserve">Export </t>
    </r>
    <r>
      <rPr>
        <b/>
        <sz val="8"/>
        <rFont val="Arial"/>
        <family val="2"/>
      </rPr>
      <t>"D"</t>
    </r>
    <r>
      <rPr>
        <sz val="8"/>
        <rFont val="Arial"/>
        <family val="2"/>
      </rPr>
      <t xml:space="preserve"> for each case of the patient</t>
    </r>
  </si>
  <si>
    <r>
      <t xml:space="preserve">Cases with category </t>
    </r>
    <r>
      <rPr>
        <b/>
        <sz val="8"/>
        <rFont val="Arial"/>
        <family val="2"/>
      </rPr>
      <t xml:space="preserve">F </t>
    </r>
    <r>
      <rPr>
        <sz val="8"/>
        <rFont val="Arial"/>
        <family val="2"/>
      </rPr>
      <t xml:space="preserve">from sheet </t>
    </r>
    <r>
      <rPr>
        <b/>
        <sz val="8"/>
        <rFont val="Arial"/>
        <family val="2"/>
      </rPr>
      <t>"Categories FU Research"</t>
    </r>
  </si>
  <si>
    <r>
      <t xml:space="preserve">Export </t>
    </r>
    <r>
      <rPr>
        <b/>
        <sz val="8"/>
        <rFont val="Arial"/>
        <family val="2"/>
      </rPr>
      <t>"A"</t>
    </r>
    <r>
      <rPr>
        <sz val="8"/>
        <rFont val="Arial"/>
        <family val="2"/>
      </rPr>
      <t xml:space="preserve"> for each case of the patient</t>
    </r>
  </si>
  <si>
    <r>
      <t>Cases with category</t>
    </r>
    <r>
      <rPr>
        <b/>
        <sz val="8"/>
        <rFont val="Arial"/>
        <family val="2"/>
      </rPr>
      <t xml:space="preserve"> E, F, G, H</t>
    </r>
  </si>
  <si>
    <r>
      <t>Cases with category</t>
    </r>
    <r>
      <rPr>
        <b/>
        <sz val="8"/>
        <rFont val="Arial"/>
        <family val="2"/>
      </rPr>
      <t xml:space="preserve"> A, D</t>
    </r>
  </si>
  <si>
    <r>
      <t>Cases with category</t>
    </r>
    <r>
      <rPr>
        <b/>
        <sz val="8"/>
        <rFont val="Arial"/>
        <family val="2"/>
      </rPr>
      <t xml:space="preserve"> B, C</t>
    </r>
  </si>
  <si>
    <r>
      <t xml:space="preserve">Cases with category </t>
    </r>
    <r>
      <rPr>
        <b/>
        <sz val="8"/>
        <rFont val="Arial"/>
        <family val="2"/>
      </rPr>
      <t>E, F, G, H</t>
    </r>
  </si>
  <si>
    <r>
      <t xml:space="preserve">Cases with category </t>
    </r>
    <r>
      <rPr>
        <b/>
        <sz val="8"/>
        <rFont val="Arial"/>
        <family val="2"/>
      </rPr>
      <t xml:space="preserve">A, B, C, D, E </t>
    </r>
    <r>
      <rPr>
        <sz val="8"/>
        <rFont val="Arial"/>
        <family val="2"/>
      </rPr>
      <t xml:space="preserve">from sheet </t>
    </r>
    <r>
      <rPr>
        <b/>
        <sz val="8"/>
        <rFont val="Arial"/>
        <family val="2"/>
      </rPr>
      <t>"Categories FU Research"</t>
    </r>
  </si>
  <si>
    <r>
      <t xml:space="preserve">Cases with category </t>
    </r>
    <r>
      <rPr>
        <b/>
        <sz val="8"/>
        <rFont val="Arial"/>
        <family val="2"/>
      </rPr>
      <t>F,</t>
    </r>
    <r>
      <rPr>
        <sz val="8"/>
        <rFont val="Arial"/>
        <family val="2"/>
      </rPr>
      <t xml:space="preserve"> </t>
    </r>
    <r>
      <rPr>
        <b/>
        <sz val="8"/>
        <rFont val="Arial"/>
        <family val="2"/>
      </rPr>
      <t xml:space="preserve">G, H </t>
    </r>
    <r>
      <rPr>
        <sz val="8"/>
        <rFont val="Arial"/>
        <family val="2"/>
      </rPr>
      <t xml:space="preserve">from sheet </t>
    </r>
    <r>
      <rPr>
        <b/>
        <sz val="8"/>
        <rFont val="Arial"/>
        <family val="2"/>
      </rPr>
      <t>"Categories FU Research"</t>
    </r>
  </si>
  <si>
    <r>
      <rPr>
        <b/>
        <sz val="8"/>
        <rFont val="Arial"/>
        <family val="2"/>
      </rPr>
      <t>Count</t>
    </r>
    <r>
      <rPr>
        <sz val="8"/>
        <rFont val="Arial"/>
        <family val="2"/>
      </rPr>
      <t xml:space="preserve"> the number of unique Comorbidities (</t>
    </r>
    <r>
      <rPr>
        <sz val="8"/>
        <rFont val="Calibri"/>
        <family val="2"/>
      </rPr>
      <t>≠</t>
    </r>
    <r>
      <rPr>
        <sz val="8"/>
        <rFont val="Arial"/>
        <family val="2"/>
      </rPr>
      <t xml:space="preserve"> 0) for this case</t>
    </r>
  </si>
  <si>
    <r>
      <t xml:space="preserve">Export </t>
    </r>
    <r>
      <rPr>
        <b/>
        <sz val="8"/>
        <rFont val="Arial"/>
        <family val="2"/>
      </rPr>
      <t>"VT"</t>
    </r>
    <r>
      <rPr>
        <sz val="8"/>
        <rFont val="Arial"/>
        <family val="2"/>
      </rPr>
      <t xml:space="preserve"> for Cases with category </t>
    </r>
    <r>
      <rPr>
        <b/>
        <sz val="8"/>
        <rFont val="Arial"/>
        <family val="2"/>
      </rPr>
      <t>A, B, C, D, E</t>
    </r>
    <r>
      <rPr>
        <sz val="8"/>
        <rFont val="Arial"/>
        <family val="2"/>
      </rPr>
      <t xml:space="preserve"> on sheet "Categories FU Research"</t>
    </r>
  </si>
  <si>
    <r>
      <t xml:space="preserve">Export </t>
    </r>
    <r>
      <rPr>
        <b/>
        <sz val="8"/>
        <rFont val="Arial"/>
        <family val="2"/>
      </rPr>
      <t>"VI"</t>
    </r>
    <r>
      <rPr>
        <sz val="8"/>
        <rFont val="Arial"/>
        <family val="2"/>
      </rPr>
      <t xml:space="preserve"> for Cases with category </t>
    </r>
    <r>
      <rPr>
        <b/>
        <sz val="8"/>
        <rFont val="Arial"/>
        <family val="2"/>
      </rPr>
      <t>F</t>
    </r>
    <r>
      <rPr>
        <sz val="8"/>
        <rFont val="Arial"/>
        <family val="2"/>
      </rPr>
      <t xml:space="preserve"> on sheet "Categories FU Research"</t>
    </r>
  </si>
  <si>
    <r>
      <t xml:space="preserve">Export </t>
    </r>
    <r>
      <rPr>
        <b/>
        <sz val="8"/>
        <rFont val="Arial"/>
        <family val="2"/>
      </rPr>
      <t>"NO"</t>
    </r>
    <r>
      <rPr>
        <sz val="8"/>
        <rFont val="Arial"/>
        <family val="2"/>
      </rPr>
      <t xml:space="preserve"> for Cases with category </t>
    </r>
    <r>
      <rPr>
        <b/>
        <sz val="8"/>
        <rFont val="Arial"/>
        <family val="2"/>
      </rPr>
      <t>G, H</t>
    </r>
    <r>
      <rPr>
        <sz val="8"/>
        <rFont val="Arial"/>
        <family val="2"/>
      </rPr>
      <t xml:space="preserve"> on sheet "Categories FU Research"</t>
    </r>
  </si>
  <si>
    <t>Export always "empty" for these cases</t>
  </si>
  <si>
    <r>
      <t xml:space="preserve">Cases with category </t>
    </r>
    <r>
      <rPr>
        <b/>
        <sz val="8"/>
        <rFont val="Arial"/>
        <family val="2"/>
      </rPr>
      <t>C, D, E,</t>
    </r>
    <r>
      <rPr>
        <sz val="8"/>
        <rFont val="Arial"/>
        <family val="2"/>
      </rPr>
      <t xml:space="preserve"> </t>
    </r>
    <r>
      <rPr>
        <b/>
        <sz val="8"/>
        <rFont val="Arial"/>
        <family val="2"/>
      </rPr>
      <t>F, G,</t>
    </r>
    <r>
      <rPr>
        <sz val="8"/>
        <rFont val="Arial"/>
        <family val="2"/>
      </rPr>
      <t xml:space="preserve"> </t>
    </r>
    <r>
      <rPr>
        <b/>
        <sz val="8"/>
        <rFont val="Arial"/>
        <family val="2"/>
      </rPr>
      <t>H</t>
    </r>
    <r>
      <rPr>
        <sz val="8"/>
        <rFont val="Arial"/>
        <family val="2"/>
      </rPr>
      <t xml:space="preserve"> on sheet </t>
    </r>
    <r>
      <rPr>
        <b/>
        <sz val="8"/>
        <rFont val="Arial"/>
        <family val="2"/>
      </rPr>
      <t>"Categories FU Research"</t>
    </r>
  </si>
  <si>
    <r>
      <rPr>
        <sz val="8"/>
        <rFont val="Arial"/>
        <family val="2"/>
      </rPr>
      <t xml:space="preserve">Take the </t>
    </r>
    <r>
      <rPr>
        <b/>
        <sz val="8"/>
        <rFont val="Arial"/>
        <family val="2"/>
      </rPr>
      <t>"</t>
    </r>
    <r>
      <rPr>
        <b/>
        <sz val="8"/>
        <color rgb="FF7030A0"/>
        <rFont val="Arial"/>
        <family val="2"/>
      </rPr>
      <t>last StatusName</t>
    </r>
    <r>
      <rPr>
        <b/>
        <sz val="8"/>
        <rFont val="Arial"/>
        <family val="2"/>
      </rPr>
      <t>"</t>
    </r>
    <r>
      <rPr>
        <sz val="8"/>
        <rFont val="Arial"/>
        <family val="2"/>
      </rPr>
      <t xml:space="preserve"> with:</t>
    </r>
  </si>
  <si>
    <t>A  | D | DN | DX</t>
  </si>
  <si>
    <t>take the rows 17, 22, 23 from basic data and look in which column this case is: 
AS = active surveillance
WS = watchul waiting
RPE = RPE due to PCA
RCE_PCA = RCE due to PCA
RCE_IF = Incidental finding RCE
EBRT = percutaneous radiotherapy
HDR = HDR Brachytherapy
LDR = LDR Brachytherapy
OtherLocal = other local therapy
Systemic = Systemic treatment
OtherTreatment = other treatment</t>
  </si>
  <si>
    <t>AS = active surveillance
WS = watchul waiting
RPE = RPE due to PCA
RCE_PCA = RCE due to PCA
RCE_IF = Incidental finding RCE
EBRT= percutaneous radiotherapy
HDR = HDR Brachytherapy
LDR = LDR Brachytherapy
OtherLocal = other local therapy
Systemic = Systemic treatment
OtherTreatment = other treatment</t>
  </si>
  <si>
    <t>0 = RPE alone
1 = Radiotherapy alone
2 = RPE with Radiotherapy
3 = AS/WS
4 = other</t>
  </si>
  <si>
    <t>0 = OP open alone
1 = OP open with radiotherapy
2 = OP laparoscopic alone
3 = OP laparoscopic with radiotherapy
4 = OP robotic alone
5 = OP robotic with radiotherapy 
6 = OP unknown alone
7 = OP unknown radiotherapy
8 = EBRT
9 = Brachytherapy
10 = AS/WS
11 = other</t>
  </si>
  <si>
    <t>0 = No
1 = Yes
999 = No pre survey</t>
  </si>
  <si>
    <t>0 = No
1 = Yes, finalized
2 = Yes, ongoing for less then 6 months 
3 = Yes, ongoing for 6 months or more 
999 = No pre survey</t>
  </si>
  <si>
    <r>
      <t xml:space="preserve">X
 (consent = </t>
    </r>
    <r>
      <rPr>
        <sz val="9"/>
        <rFont val="Arial"/>
        <family val="2"/>
      </rPr>
      <t>N)</t>
    </r>
  </si>
  <si>
    <r>
      <t>X
 (consent = Y</t>
    </r>
    <r>
      <rPr>
        <sz val="9"/>
        <rFont val="Arial"/>
        <family val="2"/>
      </rPr>
      <t>)</t>
    </r>
  </si>
  <si>
    <r>
      <t xml:space="preserve">Participation in studies
</t>
    </r>
    <r>
      <rPr>
        <sz val="11"/>
        <color theme="0" tint="-0.499984740745262"/>
        <rFont val="Arial"/>
        <family val="2"/>
      </rPr>
      <t>Anteil Studienpatienten</t>
    </r>
  </si>
  <si>
    <r>
      <t>Primary cases wi</t>
    </r>
    <r>
      <rPr>
        <sz val="9"/>
        <rFont val="Arial"/>
        <family val="2"/>
      </rPr>
      <t>th LDR monotherapy</t>
    </r>
    <r>
      <rPr>
        <sz val="9"/>
        <color indexed="8"/>
        <rFont val="Arial"/>
        <family val="2"/>
      </rPr>
      <t xml:space="preserve">
</t>
    </r>
    <r>
      <rPr>
        <sz val="9"/>
        <color theme="0" tint="-0.499984740745262"/>
        <rFont val="Arial"/>
        <family val="2"/>
      </rPr>
      <t>(Primärfälle mit LDR-Monotherapie)</t>
    </r>
  </si>
  <si>
    <r>
      <t>Primar</t>
    </r>
    <r>
      <rPr>
        <sz val="9"/>
        <rFont val="Arial"/>
        <family val="2"/>
      </rPr>
      <t>y cases of the denominator</t>
    </r>
    <r>
      <rPr>
        <sz val="9"/>
        <color indexed="8"/>
        <rFont val="Arial"/>
        <family val="2"/>
      </rPr>
      <t xml:space="preserve"> for whom D 90 &gt; 130 Gy was achieved
</t>
    </r>
    <r>
      <rPr>
        <sz val="9"/>
        <color theme="0" tint="-0.499984740745262"/>
        <rFont val="Arial"/>
        <family val="2"/>
      </rPr>
      <t>(Primärfälle des Nenners bei denen D90 &gt; 130 Gy erreicht wurde)</t>
    </r>
  </si>
  <si>
    <r>
      <rPr>
        <sz val="9"/>
        <rFont val="Arial"/>
        <family val="2"/>
      </rPr>
      <t>LDR monotherapy</t>
    </r>
    <r>
      <rPr>
        <sz val="9"/>
        <color theme="1"/>
        <rFont val="Arial"/>
        <family val="2"/>
      </rPr>
      <t xml:space="preserve">
</t>
    </r>
    <r>
      <rPr>
        <sz val="9"/>
        <color theme="0" tint="-0.499984740745262"/>
        <rFont val="Arial"/>
        <family val="2"/>
      </rPr>
      <t>(LDR-Monotherapie)</t>
    </r>
  </si>
  <si>
    <r>
      <rPr>
        <sz val="11"/>
        <color indexed="8"/>
        <rFont val="Arial"/>
        <family val="2"/>
      </rPr>
      <t xml:space="preserve">OncoBox Prostate </t>
    </r>
    <r>
      <rPr>
        <b/>
        <sz val="11"/>
        <rFont val="Arial"/>
        <family val="2"/>
      </rPr>
      <t xml:space="preserve">
Indicator 16 Beginning of Salvage-radiotherapy for recurrent prostate cancer </t>
    </r>
    <r>
      <rPr>
        <b/>
        <sz val="11"/>
        <color indexed="8"/>
        <rFont val="Arial"/>
        <family val="2"/>
      </rPr>
      <t xml:space="preserve">
</t>
    </r>
    <r>
      <rPr>
        <b/>
        <sz val="11"/>
        <color theme="0" tint="-0.499984740745262"/>
        <rFont val="Arial"/>
        <family val="2"/>
      </rPr>
      <t>(Kennzahl Nr. 16 Beginn Salvage-Radiotherapie bei rezidiviertem Pca)</t>
    </r>
  </si>
  <si>
    <r>
      <t>Patie</t>
    </r>
    <r>
      <rPr>
        <sz val="9"/>
        <rFont val="Arial"/>
        <family val="2"/>
      </rPr>
      <t>nts of the denominator</t>
    </r>
    <r>
      <rPr>
        <sz val="9"/>
        <color indexed="8"/>
        <rFont val="Arial"/>
        <family val="2"/>
      </rPr>
      <t xml:space="preserve"> who have started Salvage-radiotherapy at PSA &lt;0.5 ng/ml
</t>
    </r>
    <r>
      <rPr>
        <sz val="9"/>
        <color theme="0" tint="-0.499984740745262"/>
        <rFont val="Arial"/>
        <family val="2"/>
      </rPr>
      <t>(Patienten des Nenners mit Beginn der SRT bei PSA&lt;0,5ng/ml)</t>
    </r>
  </si>
  <si>
    <r>
      <t xml:space="preserve">Salvage radiotherapy in recurrent Pca (no calculation) </t>
    </r>
    <r>
      <rPr>
        <sz val="11"/>
        <color rgb="FFFF0000"/>
        <rFont val="Arial"/>
        <family val="2"/>
      </rPr>
      <t xml:space="preserve">
</t>
    </r>
    <r>
      <rPr>
        <sz val="11"/>
        <color theme="0" tint="-0.499984740745262"/>
        <rFont val="Arial"/>
        <family val="2"/>
      </rPr>
      <t>Beginn Salvage-Radiotherapie bei rezidiviertem PCa (keine Berechnung)</t>
    </r>
  </si>
  <si>
    <r>
      <t xml:space="preserve">Complications following radiotherapy
</t>
    </r>
    <r>
      <rPr>
        <sz val="11"/>
        <color theme="0" tint="-0.499984740745262"/>
        <rFont val="Arial"/>
        <family val="2"/>
      </rPr>
      <t>Unerwünschte Wirkungen nach Strahlentherapie (Vorkennzahlenjahr)</t>
    </r>
  </si>
  <si>
    <r>
      <rPr>
        <sz val="11"/>
        <color indexed="8"/>
        <rFont val="Arial"/>
        <family val="2"/>
      </rPr>
      <t xml:space="preserve">OncoBox Prostate </t>
    </r>
    <r>
      <rPr>
        <b/>
        <sz val="11"/>
        <color indexed="8"/>
        <rFont val="Arial"/>
        <family val="2"/>
      </rPr>
      <t xml:space="preserve">
Indicato</t>
    </r>
    <r>
      <rPr>
        <b/>
        <sz val="11"/>
        <rFont val="Arial"/>
        <family val="2"/>
      </rPr>
      <t>r 19</t>
    </r>
    <r>
      <rPr>
        <b/>
        <sz val="11"/>
        <color indexed="8"/>
        <rFont val="Arial"/>
        <family val="2"/>
      </rPr>
      <t xml:space="preserve">  Adverse effects after radiotherapy 
</t>
    </r>
    <r>
      <rPr>
        <b/>
        <sz val="11"/>
        <color theme="0" tint="-0.499984740745262"/>
        <rFont val="Arial"/>
        <family val="2"/>
      </rPr>
      <t>(Kennzahl Nr. 19 Unerwünschte Wirkungen nach Strahlentherapie)</t>
    </r>
  </si>
  <si>
    <r>
      <t>Primary case</t>
    </r>
    <r>
      <rPr>
        <sz val="9"/>
        <rFont val="Arial"/>
        <family val="2"/>
      </rPr>
      <t>s of the denominator</t>
    </r>
    <r>
      <rPr>
        <sz val="9"/>
        <color indexed="8"/>
        <rFont val="Arial"/>
        <family val="2"/>
      </rPr>
      <t xml:space="preserve"> with adverse effects CTCAE grade III or IV within the first 6 months after radiotherapy
</t>
    </r>
    <r>
      <rPr>
        <sz val="9"/>
        <color theme="0" tint="-0.499984740745262"/>
        <rFont val="Arial"/>
        <family val="2"/>
      </rPr>
      <t>(Primärfälle des Nenners mit unerwünschten Wirkungen CTCAE Grade III oder IV innerhalb der ersten 6 Monate nach Strahlentherapie)</t>
    </r>
  </si>
  <si>
    <r>
      <rPr>
        <sz val="10"/>
        <rFont val="Arial"/>
        <family val="2"/>
      </rPr>
      <t>Primary cases with definitive radiotherapy (from the previous Indicator year)</t>
    </r>
    <r>
      <rPr>
        <sz val="10"/>
        <color rgb="FFFF0000"/>
        <rFont val="Arial"/>
        <family val="2"/>
      </rPr>
      <t xml:space="preserve">
</t>
    </r>
    <r>
      <rPr>
        <sz val="10"/>
        <color theme="0" tint="-0.499984740745262"/>
        <rFont val="Arial"/>
        <family val="2"/>
      </rPr>
      <t xml:space="preserve">(Primärfälle mit </t>
    </r>
    <r>
      <rPr>
        <sz val="10"/>
        <color theme="0" tint="-0.499984740745262"/>
        <rFont val="Arial"/>
        <family val="2"/>
      </rPr>
      <t>definitiver Strahlentherapie (aus Vorkennzahlenjahr))</t>
    </r>
  </si>
  <si>
    <r>
      <rPr>
        <sz val="11"/>
        <rFont val="Arial"/>
        <family val="2"/>
      </rPr>
      <t xml:space="preserve">OncoBox Prostate </t>
    </r>
    <r>
      <rPr>
        <b/>
        <sz val="11"/>
        <rFont val="Arial"/>
        <family val="2"/>
      </rPr>
      <t xml:space="preserve">
Indicator 21</t>
    </r>
    <r>
      <rPr>
        <b/>
        <sz val="11"/>
        <color rgb="FFFF0000"/>
        <rFont val="Arial"/>
        <family val="2"/>
      </rPr>
      <t xml:space="preserve"> </t>
    </r>
    <r>
      <rPr>
        <b/>
        <sz val="11"/>
        <rFont val="Arial"/>
        <family val="2"/>
      </rPr>
      <t>No hormone ablation therapy in the case of locally advanced prostate carcinoma with radical prostatectomy</t>
    </r>
    <r>
      <rPr>
        <b/>
        <sz val="11"/>
        <color rgb="FFFF0000"/>
        <rFont val="Arial"/>
        <family val="2"/>
      </rPr>
      <t xml:space="preserve">
</t>
    </r>
    <r>
      <rPr>
        <b/>
        <sz val="11"/>
        <color theme="0" tint="-0.499984740745262"/>
        <rFont val="Arial"/>
        <family val="2"/>
      </rPr>
      <t>(Kennzahl Nr. 21 Keine hormonablative Therapie bei lokal fortgeschrittenem Prostatakarzinom mit radikaler Prostatektomie)</t>
    </r>
  </si>
  <si>
    <r>
      <t xml:space="preserve">Primary cases pT3-4 pN0 M0 and RPE
</t>
    </r>
    <r>
      <rPr>
        <sz val="9"/>
        <color theme="0" tint="-0.499984740745262"/>
        <rFont val="Arial"/>
        <family val="2"/>
      </rPr>
      <t>(Primärfälle pT3-4 pN0 M0 und und RPE)</t>
    </r>
  </si>
  <si>
    <r>
      <rPr>
        <sz val="9"/>
        <rFont val="Arial"/>
        <family val="2"/>
      </rPr>
      <t>Primary cases of the denominator with adjuvant hormone ablation therapy</t>
    </r>
    <r>
      <rPr>
        <sz val="9"/>
        <color rgb="FFFF0000"/>
        <rFont val="Arial"/>
        <family val="2"/>
      </rPr>
      <t xml:space="preserve">
</t>
    </r>
    <r>
      <rPr>
        <sz val="9"/>
        <color theme="0" tint="-0.499984740745262"/>
        <rFont val="Arial"/>
        <family val="2"/>
      </rPr>
      <t>(Primärfälle des Nenners mit adjuvanter hormonablativer Therapie)</t>
    </r>
  </si>
  <si>
    <t>pT3-4 pN0 M0</t>
  </si>
  <si>
    <r>
      <t>All patient</t>
    </r>
    <r>
      <rPr>
        <sz val="9"/>
        <rFont val="Arial"/>
        <family val="2"/>
      </rPr>
      <t>s of the denominator</t>
    </r>
    <r>
      <rPr>
        <sz val="9"/>
        <color indexed="8"/>
        <rFont val="Arial"/>
        <family val="2"/>
      </rPr>
      <t xml:space="preserve"> presented in the pretherapeutic conference (via urology)
</t>
    </r>
    <r>
      <rPr>
        <sz val="9"/>
        <color theme="0" tint="-0.499984740745262"/>
        <rFont val="Arial"/>
        <family val="2"/>
      </rPr>
      <t>(Patienten des Nenners, die in der prätherapeutischen Konferenz vorgestellt wurden (über Urologie))</t>
    </r>
  </si>
  <si>
    <r>
      <t>All patient</t>
    </r>
    <r>
      <rPr>
        <sz val="9"/>
        <rFont val="Arial"/>
        <family val="2"/>
      </rPr>
      <t>s of the denominator</t>
    </r>
    <r>
      <rPr>
        <sz val="9"/>
        <color indexed="8"/>
        <rFont val="Arial"/>
        <family val="2"/>
      </rPr>
      <t xml:space="preserve"> presented in the pretherapeutic conference (via radiotherapy)
</t>
    </r>
    <r>
      <rPr>
        <sz val="9"/>
        <color theme="0" tint="-0.499984740745262"/>
        <rFont val="Arial"/>
        <family val="2"/>
      </rPr>
      <t>(Patienten des Nenners, die in der prätherapeutischen Konferenz vorgestellt wurden (über Strahlentherapie))</t>
    </r>
  </si>
  <si>
    <r>
      <t>All pati</t>
    </r>
    <r>
      <rPr>
        <sz val="9"/>
        <rFont val="Arial"/>
        <family val="2"/>
      </rPr>
      <t>ents of the denominator</t>
    </r>
    <r>
      <rPr>
        <sz val="9"/>
        <color indexed="8"/>
        <rFont val="Arial"/>
        <family val="2"/>
      </rPr>
      <t xml:space="preserve"> presented in the tumour conference (post OP: operated primary cases and pretherapeutic: primary M1, recurrence / distant metastasis)
</t>
    </r>
    <r>
      <rPr>
        <sz val="9"/>
        <color theme="0" tint="-0.499984740745262"/>
        <rFont val="Arial"/>
        <family val="2"/>
      </rPr>
      <t>(Patienten des Nenners, die in der Tumorkonferenz vorgestellt wurden (postoperativ: operierte Primärfälle und prätherapeutisch: primär M1, Rezidiv/Fernmetastasen))</t>
    </r>
  </si>
  <si>
    <r>
      <t>All patient</t>
    </r>
    <r>
      <rPr>
        <sz val="9"/>
        <rFont val="Arial"/>
        <family val="2"/>
      </rPr>
      <t>s of the denominator</t>
    </r>
    <r>
      <rPr>
        <sz val="9"/>
        <color indexed="8"/>
        <rFont val="Arial"/>
        <family val="2"/>
      </rPr>
      <t xml:space="preserve"> presented in the tumour conference (post OP: operated primary cases and pretherapeutic: primary M1, recurrence / distant metastasis)
</t>
    </r>
    <r>
      <rPr>
        <sz val="9"/>
        <color theme="0" tint="-0.499984740745262"/>
        <rFont val="Arial"/>
        <family val="2"/>
      </rPr>
      <t>(Patienten des Nenners, die in der Tumorkonferenz vorgestellt wurden (postoperativ: operierte Primärfälle und prätherapeutisch: primär M1, Rezidiv/Fernmetastasen))</t>
    </r>
  </si>
  <si>
    <r>
      <t>Primary cas</t>
    </r>
    <r>
      <rPr>
        <sz val="9"/>
        <rFont val="Arial"/>
        <family val="2"/>
      </rPr>
      <t xml:space="preserve">es of the denominator </t>
    </r>
    <r>
      <rPr>
        <sz val="9"/>
        <color indexed="8"/>
        <rFont val="Arial"/>
        <family val="2"/>
      </rPr>
      <t xml:space="preserve">under AS
</t>
    </r>
    <r>
      <rPr>
        <sz val="9"/>
        <color theme="0" tint="-0.499984740745262"/>
        <rFont val="Arial"/>
        <family val="2"/>
      </rPr>
      <t>(Primärfälle des Nenners unter AS)</t>
    </r>
  </si>
  <si>
    <r>
      <rPr>
        <sz val="9"/>
        <rFont val="Arial"/>
        <family val="2"/>
      </rPr>
      <t>Primary cases of the denominator with additional neo- and / or adjuvant hormone ablation therapy</t>
    </r>
    <r>
      <rPr>
        <sz val="9"/>
        <color rgb="FFFF0000"/>
        <rFont val="Arial"/>
        <family val="2"/>
      </rPr>
      <t xml:space="preserve">
</t>
    </r>
    <r>
      <rPr>
        <sz val="9"/>
        <color theme="0" tint="-0.499984740745262"/>
        <rFont val="Arial"/>
        <family val="2"/>
      </rPr>
      <t>(Primärfälle des Nenners mit zusätzlicher neo- und / oder adjuvanter hormonablativer Therapie)</t>
    </r>
  </si>
  <si>
    <r>
      <rPr>
        <sz val="9"/>
        <rFont val="Arial"/>
        <family val="2"/>
      </rPr>
      <t>Patients of the denominator who received psycho-oncologic care (in- or outpatient setting) (duration of consultation ≥ 25 min)</t>
    </r>
    <r>
      <rPr>
        <sz val="9"/>
        <color rgb="FFFF0000"/>
        <rFont val="Arial"/>
        <family val="2"/>
      </rPr>
      <t xml:space="preserve">
</t>
    </r>
    <r>
      <rPr>
        <sz val="9"/>
        <color theme="0" tint="-0.499984740745262"/>
        <rFont val="Arial"/>
        <family val="2"/>
      </rPr>
      <t>(Patienten des Nenners, die stationär oder ambulant psychoonkologisch betreut wurden (Gesprächsdauer ≥ 25 Min.))</t>
    </r>
  </si>
  <si>
    <r>
      <rPr>
        <sz val="9"/>
        <rFont val="Arial"/>
        <family val="2"/>
      </rPr>
      <t>Patients of the denominator who received social service counselling (in- or outpatient setting)</t>
    </r>
    <r>
      <rPr>
        <sz val="9"/>
        <color rgb="FFFF0000"/>
        <rFont val="Arial"/>
        <family val="2"/>
      </rPr>
      <t xml:space="preserve">
</t>
    </r>
    <r>
      <rPr>
        <sz val="9"/>
        <color theme="0" tint="-0.499984740745262"/>
        <rFont val="Arial"/>
        <family val="2"/>
      </rPr>
      <t>(Patienten des Nenners, die stationär oder ambulant durch den Sozialdienst beraten wurden)</t>
    </r>
  </si>
  <si>
    <r>
      <rPr>
        <sz val="11"/>
        <rFont val="Arial"/>
        <family val="2"/>
      </rPr>
      <t xml:space="preserve">OncoBox Prostate </t>
    </r>
    <r>
      <rPr>
        <b/>
        <sz val="11"/>
        <rFont val="Arial"/>
        <family val="2"/>
      </rPr>
      <t xml:space="preserve">
Indicator 8 Share of studies patients
</t>
    </r>
    <r>
      <rPr>
        <b/>
        <sz val="11"/>
        <color theme="0" tint="-0.499984740745262"/>
        <rFont val="Arial"/>
        <family val="2"/>
      </rPr>
      <t>(Kennzahl Nr. 8 Anteil Studienpatienten)</t>
    </r>
  </si>
  <si>
    <r>
      <t xml:space="preserve">Patients included in a clinical trial subject to an ethics vote
</t>
    </r>
    <r>
      <rPr>
        <sz val="9"/>
        <color theme="0" tint="-0.499984740745262"/>
        <rFont val="Arial"/>
        <family val="2"/>
      </rPr>
      <t>(Patienten die in eine Studie mit Ethikvotum eingebracht wurden)</t>
    </r>
  </si>
  <si>
    <r>
      <rPr>
        <sz val="9"/>
        <rFont val="Arial"/>
        <family val="2"/>
      </rPr>
      <t>Operations of the denominator with R1</t>
    </r>
    <r>
      <rPr>
        <sz val="9"/>
        <color indexed="8"/>
        <rFont val="Arial"/>
        <family val="2"/>
      </rPr>
      <t xml:space="preserve">
</t>
    </r>
    <r>
      <rPr>
        <sz val="9"/>
        <color theme="0" tint="-0.499984740745262"/>
        <rFont val="Arial"/>
        <family val="2"/>
      </rPr>
      <t>(Operationen des Nenners mit R1)</t>
    </r>
  </si>
  <si>
    <r>
      <t xml:space="preserve">Primary </t>
    </r>
    <r>
      <rPr>
        <sz val="9"/>
        <rFont val="Arial"/>
        <family val="2"/>
      </rPr>
      <t>cases of the denominator</t>
    </r>
    <r>
      <rPr>
        <sz val="9"/>
        <color indexed="8"/>
        <rFont val="Arial"/>
        <family val="2"/>
      </rPr>
      <t xml:space="preserve"> with definitive radiotherapy
</t>
    </r>
    <r>
      <rPr>
        <sz val="9"/>
        <color theme="0" tint="-0.499984740745262"/>
        <rFont val="Arial"/>
        <family val="2"/>
      </rPr>
      <t>(Primärfälle des Nenners mit definitiver Strahlentherapie)</t>
    </r>
  </si>
  <si>
    <r>
      <t>Primary ca</t>
    </r>
    <r>
      <rPr>
        <sz val="9"/>
        <rFont val="Arial"/>
        <family val="2"/>
      </rPr>
      <t>ses of the denominator</t>
    </r>
    <r>
      <rPr>
        <sz val="9"/>
        <color indexed="8"/>
        <rFont val="Arial"/>
        <family val="2"/>
      </rPr>
      <t xml:space="preserve"> with HDR brachytherapy
</t>
    </r>
    <r>
      <rPr>
        <sz val="9"/>
        <color theme="0" tint="-0.499984740745262"/>
        <rFont val="Arial"/>
        <family val="2"/>
      </rPr>
      <t>(Primärfälle des Nenners mit HDR-Brachytherapie)</t>
    </r>
  </si>
  <si>
    <r>
      <t xml:space="preserve">Primary </t>
    </r>
    <r>
      <rPr>
        <sz val="9"/>
        <rFont val="Arial"/>
        <family val="2"/>
      </rPr>
      <t>cases of the denominator</t>
    </r>
    <r>
      <rPr>
        <sz val="9"/>
        <color indexed="8"/>
        <rFont val="Arial"/>
        <family val="2"/>
      </rPr>
      <t xml:space="preserve"> with complete diagnostic report:
- localisation and number of carcinoma with a positive tissue sample in relation to extracted punches
- semi-quantitative determination of percentage for the whole surface of the carcinoma / whole surface of the punch cylinder
- Gleason score: Specification of all primary and secondary grades as well as the most differentiated grade, each in “%”
- specification of total Gleason score
</t>
    </r>
    <r>
      <rPr>
        <sz val="9"/>
        <color theme="0" tint="-0.499984740745262"/>
        <rFont val="Arial"/>
        <family val="2"/>
      </rPr>
      <t>(Primärfälle des Nenners mit Befundbericht mit Angabe von:
- Lokalisation und Anzahl Karzinom-positiver Gewebeproben im Verhältnis zu den entnommenen Stanzen
- Semiquantitative Abschätzung des Prozentsatzes der Gesamtkarzinomfläche /Gesamtstanzzylinderfläche
- Gleason-Grad: Angabe aller primären und sekundären Grade sowie des am wenigsten differenzierten Grads, jeweils in „ %“
- Angabe des Gesamt-Gleason-Scores)</t>
    </r>
  </si>
  <si>
    <r>
      <t xml:space="preserve">Primary cases with punch biopsy
</t>
    </r>
    <r>
      <rPr>
        <sz val="9"/>
        <color theme="0" tint="-0.499984740745262"/>
        <rFont val="Arial"/>
        <family val="2"/>
      </rPr>
      <t>(Primärfälle mit Stanzbiopsie)</t>
    </r>
  </si>
  <si>
    <r>
      <rPr>
        <sz val="9"/>
        <rFont val="Arial"/>
        <family val="2"/>
      </rPr>
      <t xml:space="preserve">Primary cases with lymphadenectomy </t>
    </r>
    <r>
      <rPr>
        <sz val="9"/>
        <color rgb="FFFF0000"/>
        <rFont val="Arial"/>
        <family val="2"/>
      </rPr>
      <t xml:space="preserve">
</t>
    </r>
    <r>
      <rPr>
        <sz val="9"/>
        <color theme="0" tint="-0.499984740745262"/>
        <rFont val="Arial"/>
        <family val="2"/>
      </rPr>
      <t xml:space="preserve">(Primärfälle mit </t>
    </r>
    <r>
      <rPr>
        <sz val="9"/>
        <color theme="0" tint="-0.499984740745262"/>
        <rFont val="Arial"/>
        <family val="2"/>
      </rPr>
      <t>Lymphadenektomie)</t>
    </r>
  </si>
  <si>
    <r>
      <t>Primary case</t>
    </r>
    <r>
      <rPr>
        <sz val="9"/>
        <rFont val="Arial"/>
        <family val="2"/>
      </rPr>
      <t>s of the denominator</t>
    </r>
    <r>
      <rPr>
        <sz val="9"/>
        <color indexed="8"/>
        <rFont val="Arial"/>
        <family val="2"/>
      </rPr>
      <t xml:space="preserve"> with diagnostic reports stating:
- pN category 
- number of affected lymph nodes in relation to resected lymph nodes
</t>
    </r>
    <r>
      <rPr>
        <sz val="9"/>
        <color theme="0" tint="-0.499984740745262"/>
        <rFont val="Arial"/>
        <family val="2"/>
      </rPr>
      <t>(Primärfälle des Nenners mit Befundberichten mit Angabe von:
- pN-Kategorie
- Zahl befallener LK im Verhältnis zu entfernten LK)</t>
    </r>
  </si>
  <si>
    <r>
      <rPr>
        <sz val="9"/>
        <rFont val="Arial"/>
        <family val="2"/>
      </rPr>
      <t>Primary cases T1/2, N0, M0 and RPE (from the previous Indicator year)</t>
    </r>
    <r>
      <rPr>
        <sz val="9"/>
        <color rgb="FFFF0000"/>
        <rFont val="Arial"/>
        <family val="2"/>
      </rPr>
      <t xml:space="preserve">
</t>
    </r>
    <r>
      <rPr>
        <sz val="9"/>
        <color theme="0" tint="-0.499984740745262"/>
        <rFont val="Arial"/>
        <family val="2"/>
      </rPr>
      <t>(Primärfälle T1-2 N0 M0 und RPE (aus Vorkennzahlenjahr))</t>
    </r>
  </si>
  <si>
    <r>
      <rPr>
        <sz val="9"/>
        <rFont val="Arial"/>
        <family val="2"/>
      </rPr>
      <t>Primary cases of the denominator with complications  Clavien-Dindo grade III or IV within the first 6 months after RPE</t>
    </r>
    <r>
      <rPr>
        <sz val="9"/>
        <color rgb="FFFF0000"/>
        <rFont val="Arial"/>
        <family val="2"/>
      </rPr>
      <t xml:space="preserve">
</t>
    </r>
    <r>
      <rPr>
        <sz val="9"/>
        <color theme="0" tint="-0.499984740745262"/>
        <rFont val="Arial"/>
        <family val="2"/>
      </rPr>
      <t>(Primärfälle des Nenners mit Komplikation Clavien-Dindo Grade III oder IV innerhalb der ersten 6 Monate nach RPE)</t>
    </r>
  </si>
  <si>
    <r>
      <rPr>
        <sz val="9"/>
        <rFont val="Arial"/>
        <family val="2"/>
      </rPr>
      <t>Primary cases of the denominator with a recommended dental examination prior to commencement of bisphosphonate or denosumab therapy</t>
    </r>
    <r>
      <rPr>
        <sz val="9"/>
        <color indexed="8"/>
        <rFont val="Arial"/>
        <family val="2"/>
      </rPr>
      <t xml:space="preserve">
</t>
    </r>
    <r>
      <rPr>
        <sz val="9"/>
        <color theme="0" tint="-0.499984740745262"/>
        <rFont val="Arial"/>
        <family val="2"/>
      </rPr>
      <t>(Primärfälle des Nenners mit Empfehlung einer zahnärztlichen Untersuchung 
vor Beginn der Bisphosphonat oder Denosumab-Therapie)</t>
    </r>
  </si>
  <si>
    <r>
      <t xml:space="preserve">Primary cases T1-2 N0 M0 with low risk (PSA ≤ 10 ng/ml, Gleason score 6, cT category ≤ 2a) and percutaneous radiotherapy
</t>
    </r>
    <r>
      <rPr>
        <sz val="9"/>
        <color theme="0" tint="-0.499984740745262"/>
        <rFont val="Arial"/>
        <family val="2"/>
      </rPr>
      <t xml:space="preserve">(Primärfälle </t>
    </r>
    <r>
      <rPr>
        <sz val="9"/>
        <color theme="0" tint="-0.499984740745262"/>
        <rFont val="Arial"/>
        <family val="2"/>
      </rPr>
      <t>T1-2 N0 M0 mit niedrigem Risiko (PSA ≤ 10ng/ml und Gleason-Score 6 und cT-Kategorie ≤ 2a) und perkutaner Strahlentherapie)</t>
    </r>
  </si>
  <si>
    <r>
      <rPr>
        <sz val="9"/>
        <rFont val="Arial"/>
        <family val="2"/>
      </rPr>
      <t>Primary cases of the denominator with adjuvant hormone ablation therapy</t>
    </r>
    <r>
      <rPr>
        <sz val="9"/>
        <color rgb="FFFF0000"/>
        <rFont val="Arial"/>
        <family val="2"/>
      </rPr>
      <t xml:space="preserve">
</t>
    </r>
    <r>
      <rPr>
        <sz val="9"/>
        <color theme="0" tint="-0.499984740745262"/>
        <rFont val="Arial"/>
        <family val="2"/>
      </rPr>
      <t>(Primärfälle des Nenners mit hormonablativer Therapie)</t>
    </r>
  </si>
  <si>
    <t>&lt;Category&gt;</t>
  </si>
  <si>
    <t>Export the case category for the specific case</t>
  </si>
  <si>
    <t>&lt;AS&gt;</t>
  </si>
  <si>
    <t xml:space="preserve">For NI cases with: </t>
  </si>
  <si>
    <t>&lt;WS&gt;</t>
  </si>
  <si>
    <t>&lt;EbrtNeoInitiationFirst&gt;</t>
  </si>
  <si>
    <t>leave this field empty</t>
  </si>
  <si>
    <t>Export the date of the first Therapy</t>
  </si>
  <si>
    <t>&lt;EbrtNeoCount&gt;</t>
  </si>
  <si>
    <t>&lt;EbrtAdjInitiationFirst&gt;</t>
  </si>
  <si>
    <t>&lt;EbrtAdjCount&gt;</t>
  </si>
  <si>
    <t>&lt;EbrtDefInitiationFirst&gt;</t>
  </si>
  <si>
    <t>&lt;EbrtDefCount&gt;</t>
  </si>
  <si>
    <t>&lt;HdrInitiationFirst&gt;</t>
  </si>
  <si>
    <t>&lt;LdrInitiationFirst&gt;</t>
  </si>
  <si>
    <t>&lt;TreatmentCheNeoInitiationFirst&gt;</t>
  </si>
  <si>
    <t>&lt;TreatmentCheNeoCount&gt;</t>
  </si>
  <si>
    <t>number (0,1,2, …)</t>
  </si>
  <si>
    <t>Export the date of the first Treatment</t>
  </si>
  <si>
    <t>CH</t>
  </si>
  <si>
    <t>&lt;TreatmentCheAdjInitiationFirst&gt;</t>
  </si>
  <si>
    <t>&lt;TreatmentCheAdjCount&gt;</t>
  </si>
  <si>
    <t>&lt;TreatmentCheDefInitiationFirst&gt;</t>
  </si>
  <si>
    <t>&lt;TreatmentCheDefCount&gt;</t>
  </si>
  <si>
    <t>&lt;TreatmentAdtNeoInitiationFirst&gt;</t>
  </si>
  <si>
    <t>&lt;TreatmentAdtNeoCount&gt;</t>
  </si>
  <si>
    <t>&lt;TreatmentAdtAdjInitiationFirst&gt;</t>
  </si>
  <si>
    <t>&lt;TreatmentAdtAdjCount&gt;</t>
  </si>
  <si>
    <t>&lt;TreatmentAdtDefInitiationFirst&gt;</t>
  </si>
  <si>
    <t>&lt;TreatmentAdtDefCount&gt;</t>
  </si>
  <si>
    <t>&lt;TreatmentImInitiationFirst&gt;</t>
  </si>
  <si>
    <t>&lt;TreatmentImCount&gt;</t>
  </si>
  <si>
    <t>IM</t>
  </si>
  <si>
    <t>&lt;TreatmentOltInitiationFirst&gt;</t>
  </si>
  <si>
    <t>&lt;TreatmentOltCount&gt;</t>
  </si>
  <si>
    <t>OLT</t>
  </si>
  <si>
    <t>&lt;TreatmentStCount&gt;</t>
  </si>
  <si>
    <t>&lt;TreatmentStInitiationFirst&gt;</t>
  </si>
  <si>
    <t>ST</t>
  </si>
  <si>
    <t>&lt;TreatmentHifuInitiationFirst&gt;</t>
  </si>
  <si>
    <t>&lt;TreatmentHifuCount&gt;</t>
  </si>
  <si>
    <t>HIFU</t>
  </si>
  <si>
    <t>&lt;TreatmentCryoInitiationFirst&gt;</t>
  </si>
  <si>
    <t>&lt;TreatmentCryoCount&gt;</t>
  </si>
  <si>
    <t>CRYO</t>
  </si>
  <si>
    <t>&lt;TreatmentHyperCount&gt;</t>
  </si>
  <si>
    <t>&lt;TreatmentHyperInitiationFirst&gt;</t>
  </si>
  <si>
    <t>HYPER</t>
  </si>
  <si>
    <t>&lt;TreatmentOtInitiationFirst&gt;</t>
  </si>
  <si>
    <t>&lt;TreatmentOtCount&gt;</t>
  </si>
  <si>
    <r>
      <rPr>
        <sz val="11"/>
        <color indexed="8"/>
        <rFont val="Arial"/>
        <family val="2"/>
      </rPr>
      <t xml:space="preserve">OncoBox Prostate </t>
    </r>
    <r>
      <rPr>
        <b/>
        <sz val="11"/>
        <color indexed="8"/>
        <rFont val="Arial"/>
        <family val="2"/>
      </rPr>
      <t xml:space="preserve">
Indicato</t>
    </r>
    <r>
      <rPr>
        <b/>
        <sz val="11"/>
        <rFont val="Arial"/>
        <family val="2"/>
      </rPr>
      <t>r 10</t>
    </r>
    <r>
      <rPr>
        <b/>
        <sz val="11"/>
        <color indexed="8"/>
        <rFont val="Arial"/>
        <family val="2"/>
      </rPr>
      <t xml:space="preserve"> Record of R1 resections for pT2 c/pN0 or Nx M0
</t>
    </r>
    <r>
      <rPr>
        <b/>
        <sz val="11"/>
        <color theme="0" tint="-0.499984740745262"/>
        <rFont val="Arial"/>
        <family val="2"/>
      </rPr>
      <t>(Kennzahl Nr. 10 Erfassung der R1 Resektionen bei pT2 c/pN0 oder Nx M0)</t>
    </r>
  </si>
  <si>
    <t xml:space="preserve">For IV, IF, R, D cases with: </t>
  </si>
  <si>
    <r>
      <t xml:space="preserve">OncoBox Prostate
</t>
    </r>
    <r>
      <rPr>
        <b/>
        <sz val="11"/>
        <color indexed="8"/>
        <rFont val="Arial"/>
        <family val="2"/>
      </rPr>
      <t xml:space="preserve">Export OncoBox Research and Compare
</t>
    </r>
    <r>
      <rPr>
        <b/>
        <sz val="11"/>
        <color theme="0" tint="-0.499984740745262"/>
        <rFont val="Arial"/>
        <family val="2"/>
      </rPr>
      <t>(Export OncoBox Research and Compare)</t>
    </r>
  </si>
  <si>
    <t>Research XML</t>
  </si>
  <si>
    <t>Compare XML</t>
  </si>
  <si>
    <t xml:space="preserve">Y | N | U
</t>
  </si>
  <si>
    <t>WS | AS | CH | IM | OLT | ST | HIFU | CRYO | HYPER | OT | empty</t>
  </si>
  <si>
    <t>PathoGleason1ADTnotNeo</t>
  </si>
  <si>
    <t>PathoGleason2ADTnotNeo</t>
  </si>
  <si>
    <t>PathoGleason1ADTNeo</t>
  </si>
  <si>
    <t>PathoGleason2ADTNeo</t>
  </si>
  <si>
    <t>A | C | D | U | empty</t>
  </si>
  <si>
    <t xml:space="preserve">Active Surveillance bei hohem Risiko ist nicht plausibel. </t>
  </si>
  <si>
    <t>In men with high risk prostate cancer, active surveillance is not plausible.</t>
  </si>
  <si>
    <t>HighRiskAS</t>
  </si>
  <si>
    <t>PSA100</t>
  </si>
  <si>
    <t>PSA values ≥ 100 in men with M0 are not plausible.</t>
  </si>
  <si>
    <t>PSA-Werte ≥ 100 bei Patienten mit M0 ist nicht plausibel.</t>
  </si>
  <si>
    <t>≥ 100</t>
  </si>
  <si>
    <t>Der Fall erfüllt die Einschlusskriterien der PCO-Studie nicht (Alter &lt; 18 / &gt; 100).</t>
  </si>
  <si>
    <t>The criterias for the PCO-study are not fulfilled (age &lt; 18 / &gt; 100).</t>
  </si>
  <si>
    <t>Age</t>
  </si>
  <si>
    <t>Calculate the difference in years: "Date of Diagnosis" - "Date of birth"
&lt; 18 or
&gt; 100</t>
  </si>
  <si>
    <t>X
(consent = Y)</t>
  </si>
  <si>
    <t>X
(consent = N)</t>
  </si>
  <si>
    <t>BirthdayFuture</t>
  </si>
  <si>
    <t>Das Geburtsdatum liegt in der Zukunft.</t>
  </si>
  <si>
    <t>The date of birth is in the future.</t>
  </si>
  <si>
    <r>
      <t xml:space="preserve">PCO = PCO centre only
TrueNTH = TrueNTH centre only
PCOpreparation = PCO centre „in preparation“
PCOinactive = PCO centre inactive
PCCPROM = PCC with PROM
PCCnoPROM = PCC without PROM
test = x-test / demo
</t>
    </r>
    <r>
      <rPr>
        <sz val="8"/>
        <color rgb="FFFF00FF"/>
        <rFont val="Arial"/>
        <family val="2"/>
      </rPr>
      <t>other = x-other</t>
    </r>
  </si>
  <si>
    <t>RecFuture</t>
  </si>
  <si>
    <t>BioFuture</t>
  </si>
  <si>
    <t>Das Feld "Datum Lokalrezidiv" liegt in der Zukunft.</t>
  </si>
  <si>
    <t>The data item "Date local recurrence" is in the future.</t>
  </si>
  <si>
    <t>Das Feld "Datum biochemisches Rezidiv" liegt in der Zukunft.</t>
  </si>
  <si>
    <t>The data item "Date biochemical recurrence" is in the future.</t>
  </si>
  <si>
    <t>MetFuture</t>
  </si>
  <si>
    <t>Das Feld "Datum Fernmetastase" liegt in der Zukunft.</t>
  </si>
  <si>
    <t>The data item "Date Metastasis" is in the future.</t>
  </si>
  <si>
    <t>Das Sterbedatum liegt in der Zukunft.</t>
  </si>
  <si>
    <t>The date of death is in the future.</t>
  </si>
  <si>
    <t>M | U</t>
  </si>
  <si>
    <t>GenderWrong</t>
  </si>
  <si>
    <t>The data item "Gender" contains invalid characters.</t>
  </si>
  <si>
    <t>There is a date of death but the life status is missing.</t>
  </si>
  <si>
    <t>Das Feld "Geschlecht" enthält unplausible Angaben.</t>
  </si>
  <si>
    <t xml:space="preserve">Es wurde ein Sterbedatum angegeben, parallel ist der Vitalstatus im Follow-Up zu dokumentieren. </t>
  </si>
  <si>
    <t>LifeStatusMissing</t>
  </si>
  <si>
    <t>empty | 0 
(also when it is 0,0 | 0,00 | …)</t>
  </si>
  <si>
    <r>
      <rPr>
        <sz val="8"/>
        <color rgb="FFFF00FF"/>
        <rFont val="Arial"/>
        <family val="2"/>
      </rPr>
      <t>N = no history (primary diagnosis)</t>
    </r>
    <r>
      <rPr>
        <sz val="8"/>
        <rFont val="Arial"/>
        <family val="2"/>
      </rPr>
      <t xml:space="preserve">
AS = active surveillance
WS = watchful waiting
IV = interventional therapy</t>
    </r>
  </si>
  <si>
    <r>
      <t xml:space="preserve">Operations on primary cases with pT2 c/pN0 or Nx M0
</t>
    </r>
    <r>
      <rPr>
        <sz val="9"/>
        <color theme="0" tint="-0.499984740745262"/>
        <rFont val="Arial"/>
        <family val="2"/>
      </rPr>
      <t>(Operationen bei Primärfällen mit pT2 c/pN0 oder Nx M0)</t>
    </r>
  </si>
  <si>
    <t>Fraction</t>
  </si>
  <si>
    <t>Die Felder "Gesamtdosis" und "Einzeldosis in Gray" enthalten unplausible Werte (Quotient &gt; 50 Sitzungen).</t>
  </si>
  <si>
    <t>The data item "total radiation dose" and "dose per fraction" containing invalid values (quotient &gt; 50 sessions) .</t>
  </si>
  <si>
    <t>CoresPercentageZero</t>
  </si>
  <si>
    <r>
      <t xml:space="preserve">Case
Research
Research Therapy
</t>
    </r>
    <r>
      <rPr>
        <b/>
        <sz val="8"/>
        <rFont val="Arial"/>
        <family val="2"/>
      </rPr>
      <t>CaseCategory (per Case)</t>
    </r>
  </si>
  <si>
    <r>
      <rPr>
        <sz val="8"/>
        <rFont val="Arial"/>
        <family val="2"/>
      </rPr>
      <t>Case
Research
Research Therapy</t>
    </r>
    <r>
      <rPr>
        <b/>
        <sz val="8"/>
        <rFont val="Arial"/>
        <family val="2"/>
      </rPr>
      <t xml:space="preserve">
Active Surveillance</t>
    </r>
  </si>
  <si>
    <r>
      <t xml:space="preserve">Case
Research
Research Therapy
</t>
    </r>
    <r>
      <rPr>
        <b/>
        <sz val="8"/>
        <rFont val="Arial"/>
        <family val="2"/>
      </rPr>
      <t>LeadingTherapy</t>
    </r>
  </si>
  <si>
    <r>
      <t>Export "</t>
    </r>
    <r>
      <rPr>
        <b/>
        <sz val="8"/>
        <rFont val="Arial"/>
        <family val="2"/>
      </rPr>
      <t>Y</t>
    </r>
    <r>
      <rPr>
        <sz val="8"/>
        <rFont val="Arial"/>
        <family val="2"/>
      </rPr>
      <t xml:space="preserve">" </t>
    </r>
  </si>
  <si>
    <r>
      <t>Export "</t>
    </r>
    <r>
      <rPr>
        <b/>
        <sz val="8"/>
        <rFont val="Arial"/>
        <family val="2"/>
      </rPr>
      <t>N</t>
    </r>
    <r>
      <rPr>
        <sz val="8"/>
        <rFont val="Arial"/>
        <family val="2"/>
      </rPr>
      <t xml:space="preserve">" </t>
    </r>
  </si>
  <si>
    <r>
      <rPr>
        <sz val="8"/>
        <rFont val="Arial"/>
        <family val="2"/>
      </rPr>
      <t>Case
Research
Research Therapy</t>
    </r>
    <r>
      <rPr>
        <b/>
        <sz val="8"/>
        <rFont val="Arial"/>
        <family val="2"/>
      </rPr>
      <t xml:space="preserve">
Watchful Waiting</t>
    </r>
  </si>
  <si>
    <r>
      <rPr>
        <sz val="8"/>
        <rFont val="Arial"/>
        <family val="2"/>
      </rPr>
      <t>Case
Research
Research Therapy</t>
    </r>
    <r>
      <rPr>
        <b/>
        <sz val="8"/>
        <rFont val="Arial"/>
        <family val="2"/>
      </rPr>
      <t xml:space="preserve">
EBRT neoadjuvante initiation first therapy</t>
    </r>
  </si>
  <si>
    <r>
      <rPr>
        <sz val="8"/>
        <rFont val="Arial"/>
        <family val="2"/>
      </rPr>
      <t>Case
Research
Research Therapy</t>
    </r>
    <r>
      <rPr>
        <b/>
        <sz val="8"/>
        <rFont val="Arial"/>
        <family val="2"/>
      </rPr>
      <t xml:space="preserve">
EBRT neoadjuvante count</t>
    </r>
  </si>
  <si>
    <r>
      <rPr>
        <b/>
        <sz val="8"/>
        <rFont val="Arial"/>
        <family val="2"/>
      </rPr>
      <t>Count</t>
    </r>
    <r>
      <rPr>
        <sz val="8"/>
        <rFont val="Arial"/>
        <family val="2"/>
      </rPr>
      <t xml:space="preserve"> the number of therapies with this combination in the XML-file</t>
    </r>
  </si>
  <si>
    <r>
      <t>export "</t>
    </r>
    <r>
      <rPr>
        <b/>
        <sz val="8"/>
        <rFont val="Arial"/>
        <family val="2"/>
      </rPr>
      <t>0</t>
    </r>
    <r>
      <rPr>
        <sz val="8"/>
        <rFont val="Arial"/>
        <family val="2"/>
      </rPr>
      <t>" in this field</t>
    </r>
  </si>
  <si>
    <r>
      <rPr>
        <sz val="8"/>
        <rFont val="Arial"/>
        <family val="2"/>
      </rPr>
      <t>Case
Research
Research Therapy</t>
    </r>
    <r>
      <rPr>
        <b/>
        <sz val="8"/>
        <rFont val="Arial"/>
        <family val="2"/>
      </rPr>
      <t xml:space="preserve">
Chemotherapy definitive initiation first </t>
    </r>
  </si>
  <si>
    <r>
      <rPr>
        <sz val="8"/>
        <rFont val="Arial"/>
        <family val="2"/>
      </rPr>
      <t>Case
Research
Research Therapy</t>
    </r>
    <r>
      <rPr>
        <b/>
        <sz val="8"/>
        <rFont val="Arial"/>
        <family val="2"/>
      </rPr>
      <t xml:space="preserve">
Chemotherapy definitive count</t>
    </r>
  </si>
  <si>
    <r>
      <rPr>
        <b/>
        <sz val="8"/>
        <rFont val="Arial"/>
        <family val="2"/>
      </rPr>
      <t>Count</t>
    </r>
    <r>
      <rPr>
        <sz val="8"/>
        <rFont val="Arial"/>
        <family val="2"/>
      </rPr>
      <t xml:space="preserve"> the number of treatments with this combination in the XML-file</t>
    </r>
  </si>
  <si>
    <r>
      <rPr>
        <sz val="8"/>
        <rFont val="Arial"/>
        <family val="2"/>
      </rPr>
      <t>Case
Research
Research Therapy</t>
    </r>
    <r>
      <rPr>
        <b/>
        <sz val="8"/>
        <rFont val="Arial"/>
        <family val="2"/>
      </rPr>
      <t xml:space="preserve">
ADT neoadjuvante initiation first </t>
    </r>
  </si>
  <si>
    <r>
      <rPr>
        <sz val="8"/>
        <rFont val="Arial"/>
        <family val="2"/>
      </rPr>
      <t>Case
Research
Research Therapy</t>
    </r>
    <r>
      <rPr>
        <b/>
        <sz val="8"/>
        <rFont val="Arial"/>
        <family val="2"/>
      </rPr>
      <t xml:space="preserve">
ADT neoadjuvante count</t>
    </r>
  </si>
  <si>
    <r>
      <rPr>
        <sz val="8"/>
        <rFont val="Arial"/>
        <family val="2"/>
      </rPr>
      <t>Case
Research
Research Therapy</t>
    </r>
    <r>
      <rPr>
        <b/>
        <sz val="8"/>
        <rFont val="Arial"/>
        <family val="2"/>
      </rPr>
      <t xml:space="preserve">
ADT adjuvante initiation first </t>
    </r>
  </si>
  <si>
    <r>
      <rPr>
        <sz val="8"/>
        <rFont val="Arial"/>
        <family val="2"/>
      </rPr>
      <t>Case
Research
Research Therapy</t>
    </r>
    <r>
      <rPr>
        <b/>
        <sz val="8"/>
        <rFont val="Arial"/>
        <family val="2"/>
      </rPr>
      <t xml:space="preserve">
ADT adjuvante count</t>
    </r>
  </si>
  <si>
    <r>
      <rPr>
        <sz val="8"/>
        <rFont val="Arial"/>
        <family val="2"/>
      </rPr>
      <t>Case
Research
Research Therapy</t>
    </r>
    <r>
      <rPr>
        <b/>
        <sz val="8"/>
        <rFont val="Arial"/>
        <family val="2"/>
      </rPr>
      <t xml:space="preserve">
ADT defintive initiation first </t>
    </r>
  </si>
  <si>
    <r>
      <rPr>
        <sz val="8"/>
        <rFont val="Arial"/>
        <family val="2"/>
      </rPr>
      <t>Case
Research
Research Therapy</t>
    </r>
    <r>
      <rPr>
        <b/>
        <sz val="8"/>
        <rFont val="Arial"/>
        <family val="2"/>
      </rPr>
      <t xml:space="preserve">
ADT defintive count</t>
    </r>
  </si>
  <si>
    <r>
      <rPr>
        <sz val="8"/>
        <rFont val="Arial"/>
        <family val="2"/>
      </rPr>
      <t>Case
Research
Research Therapy</t>
    </r>
    <r>
      <rPr>
        <b/>
        <sz val="8"/>
        <rFont val="Arial"/>
        <family val="2"/>
      </rPr>
      <t xml:space="preserve">
EBRT adjuvante initiation first therapy</t>
    </r>
  </si>
  <si>
    <r>
      <rPr>
        <sz val="8"/>
        <rFont val="Arial"/>
        <family val="2"/>
      </rPr>
      <t>Case
Research
Research Therapy</t>
    </r>
    <r>
      <rPr>
        <b/>
        <sz val="8"/>
        <rFont val="Arial"/>
        <family val="2"/>
      </rPr>
      <t xml:space="preserve">
EBRT adjuvante count</t>
    </r>
  </si>
  <si>
    <r>
      <rPr>
        <sz val="8"/>
        <rFont val="Arial"/>
        <family val="2"/>
      </rPr>
      <t>Case
Research
Research Therapy</t>
    </r>
    <r>
      <rPr>
        <b/>
        <sz val="8"/>
        <rFont val="Arial"/>
        <family val="2"/>
      </rPr>
      <t xml:space="preserve">
EBRT definitive initiation first therapy</t>
    </r>
  </si>
  <si>
    <r>
      <rPr>
        <sz val="8"/>
        <rFont val="Arial"/>
        <family val="2"/>
      </rPr>
      <t>Case
Research
Research Therapy</t>
    </r>
    <r>
      <rPr>
        <b/>
        <sz val="8"/>
        <rFont val="Arial"/>
        <family val="2"/>
      </rPr>
      <t xml:space="preserve">
EBRT definitive count</t>
    </r>
  </si>
  <si>
    <r>
      <rPr>
        <sz val="8"/>
        <rFont val="Arial"/>
        <family val="2"/>
      </rPr>
      <t>Case
Research
Research Therapy</t>
    </r>
    <r>
      <rPr>
        <b/>
        <sz val="8"/>
        <rFont val="Arial"/>
        <family val="2"/>
      </rPr>
      <t xml:space="preserve">
Chemotherapy neoadjuvante initiation first </t>
    </r>
  </si>
  <si>
    <r>
      <rPr>
        <sz val="8"/>
        <rFont val="Arial"/>
        <family val="2"/>
      </rPr>
      <t>Case
Research
Research Therapy</t>
    </r>
    <r>
      <rPr>
        <b/>
        <sz val="8"/>
        <rFont val="Arial"/>
        <family val="2"/>
      </rPr>
      <t xml:space="preserve">
Chemotherapy neoadjuvante count</t>
    </r>
  </si>
  <si>
    <r>
      <rPr>
        <sz val="8"/>
        <rFont val="Arial"/>
        <family val="2"/>
      </rPr>
      <t>Case
Research
Research Therapy</t>
    </r>
    <r>
      <rPr>
        <b/>
        <sz val="8"/>
        <rFont val="Arial"/>
        <family val="2"/>
      </rPr>
      <t xml:space="preserve">
Chemotherapy adjuvante initiation first </t>
    </r>
  </si>
  <si>
    <r>
      <rPr>
        <sz val="8"/>
        <rFont val="Arial"/>
        <family val="2"/>
      </rPr>
      <t>Case
Research
Research Therapy</t>
    </r>
    <r>
      <rPr>
        <b/>
        <sz val="8"/>
        <rFont val="Arial"/>
        <family val="2"/>
      </rPr>
      <t xml:space="preserve">
Chemotherapy adjuvante count</t>
    </r>
  </si>
  <si>
    <r>
      <rPr>
        <sz val="8"/>
        <rFont val="Arial"/>
        <family val="2"/>
      </rPr>
      <t>Case
Research
Research Therapy</t>
    </r>
    <r>
      <rPr>
        <b/>
        <sz val="8"/>
        <rFont val="Arial"/>
        <family val="2"/>
      </rPr>
      <t xml:space="preserve">
Immuno-and AntibodiesTherapy initiation first</t>
    </r>
  </si>
  <si>
    <r>
      <rPr>
        <sz val="8"/>
        <rFont val="Arial"/>
        <family val="2"/>
      </rPr>
      <t>Case
Research
Research Therapy</t>
    </r>
    <r>
      <rPr>
        <b/>
        <sz val="8"/>
        <rFont val="Arial"/>
        <family val="2"/>
      </rPr>
      <t xml:space="preserve">
Immuno-and AntibodiesTherapy count</t>
    </r>
  </si>
  <si>
    <r>
      <rPr>
        <sz val="8"/>
        <rFont val="Arial"/>
        <family val="2"/>
      </rPr>
      <t>Case
Research
Research Therapy</t>
    </r>
    <r>
      <rPr>
        <b/>
        <sz val="8"/>
        <rFont val="Arial"/>
        <family val="2"/>
      </rPr>
      <t xml:space="preserve">
Other (local) Therapy initiation first</t>
    </r>
  </si>
  <si>
    <r>
      <rPr>
        <sz val="8"/>
        <rFont val="Arial"/>
        <family val="2"/>
      </rPr>
      <t>Case
Research
Research Therapy</t>
    </r>
    <r>
      <rPr>
        <b/>
        <sz val="8"/>
        <rFont val="Arial"/>
        <family val="2"/>
      </rPr>
      <t xml:space="preserve">
Other (local) Therapy  count</t>
    </r>
  </si>
  <si>
    <r>
      <rPr>
        <sz val="8"/>
        <rFont val="Arial"/>
        <family val="2"/>
      </rPr>
      <t>Case
Research
Research Therapy</t>
    </r>
    <r>
      <rPr>
        <b/>
        <sz val="8"/>
        <rFont val="Arial"/>
        <family val="2"/>
      </rPr>
      <t xml:space="preserve">
Other (non-local) Therapy initiation first</t>
    </r>
  </si>
  <si>
    <r>
      <rPr>
        <sz val="8"/>
        <rFont val="Arial"/>
        <family val="2"/>
      </rPr>
      <t>Case
Research
Research Therapy</t>
    </r>
    <r>
      <rPr>
        <b/>
        <sz val="8"/>
        <rFont val="Arial"/>
        <family val="2"/>
      </rPr>
      <t xml:space="preserve">
Other (non-local) Therapy count</t>
    </r>
  </si>
  <si>
    <r>
      <rPr>
        <sz val="8"/>
        <rFont val="Arial"/>
        <family val="2"/>
      </rPr>
      <t>Case
Research
Research Therapy</t>
    </r>
    <r>
      <rPr>
        <b/>
        <sz val="8"/>
        <rFont val="Arial"/>
        <family val="2"/>
      </rPr>
      <t xml:space="preserve">
Supportive Therapy initiation first</t>
    </r>
  </si>
  <si>
    <r>
      <rPr>
        <sz val="8"/>
        <rFont val="Arial"/>
        <family val="2"/>
      </rPr>
      <t>Case
Research
Research Therapy</t>
    </r>
    <r>
      <rPr>
        <b/>
        <sz val="8"/>
        <rFont val="Arial"/>
        <family val="2"/>
      </rPr>
      <t xml:space="preserve">
Supportive Therapy  count</t>
    </r>
  </si>
  <si>
    <r>
      <rPr>
        <sz val="8"/>
        <rFont val="Arial"/>
        <family val="2"/>
      </rPr>
      <t>Case
Research
Research Therapy</t>
    </r>
    <r>
      <rPr>
        <b/>
        <sz val="8"/>
        <rFont val="Arial"/>
        <family val="2"/>
      </rPr>
      <t xml:space="preserve">
HIFU initiation first</t>
    </r>
  </si>
  <si>
    <r>
      <rPr>
        <sz val="8"/>
        <rFont val="Arial"/>
        <family val="2"/>
      </rPr>
      <t>Case
Research
Research Therapy</t>
    </r>
    <r>
      <rPr>
        <b/>
        <sz val="8"/>
        <rFont val="Arial"/>
        <family val="2"/>
      </rPr>
      <t xml:space="preserve">
HIFU count</t>
    </r>
  </si>
  <si>
    <r>
      <rPr>
        <sz val="8"/>
        <rFont val="Arial"/>
        <family val="2"/>
      </rPr>
      <t>Case
Research
Research Therapy</t>
    </r>
    <r>
      <rPr>
        <b/>
        <sz val="8"/>
        <rFont val="Arial"/>
        <family val="2"/>
      </rPr>
      <t xml:space="preserve">
Cryptherapie initiation first</t>
    </r>
  </si>
  <si>
    <r>
      <rPr>
        <sz val="8"/>
        <rFont val="Arial"/>
        <family val="2"/>
      </rPr>
      <t>Case
Research
Research Therapy</t>
    </r>
    <r>
      <rPr>
        <b/>
        <sz val="8"/>
        <rFont val="Arial"/>
        <family val="2"/>
      </rPr>
      <t xml:space="preserve">
Cryptherapie  count</t>
    </r>
  </si>
  <si>
    <r>
      <rPr>
        <sz val="8"/>
        <rFont val="Arial"/>
        <family val="2"/>
      </rPr>
      <t>Case
Research
Research Therapy</t>
    </r>
    <r>
      <rPr>
        <b/>
        <sz val="8"/>
        <rFont val="Arial"/>
        <family val="2"/>
      </rPr>
      <t xml:space="preserve">
Hyperthermy initiation first therapy</t>
    </r>
  </si>
  <si>
    <r>
      <rPr>
        <sz val="8"/>
        <rFont val="Arial"/>
        <family val="2"/>
      </rPr>
      <t>Case
Research
Research Therapy</t>
    </r>
    <r>
      <rPr>
        <b/>
        <sz val="8"/>
        <rFont val="Arial"/>
        <family val="2"/>
      </rPr>
      <t xml:space="preserve">
Hyperthermy count</t>
    </r>
  </si>
  <si>
    <r>
      <rPr>
        <sz val="8"/>
        <rFont val="Arial"/>
        <family val="2"/>
      </rPr>
      <t>Case
Research
Research Therapy</t>
    </r>
    <r>
      <rPr>
        <b/>
        <sz val="8"/>
        <rFont val="Arial"/>
        <family val="2"/>
      </rPr>
      <t xml:space="preserve">
HDR initiation first therapy</t>
    </r>
  </si>
  <si>
    <r>
      <rPr>
        <sz val="8"/>
        <rFont val="Arial"/>
        <family val="2"/>
      </rPr>
      <t>Case
Research
Research Therapy</t>
    </r>
    <r>
      <rPr>
        <b/>
        <sz val="8"/>
        <rFont val="Arial"/>
        <family val="2"/>
      </rPr>
      <t xml:space="preserve">
LDR initiation first therapy</t>
    </r>
  </si>
  <si>
    <r>
      <rPr>
        <sz val="8"/>
        <color rgb="FFFF00FF"/>
        <rFont val="Arial"/>
        <family val="2"/>
      </rPr>
      <t>NO = no category</t>
    </r>
    <r>
      <rPr>
        <sz val="8"/>
        <rFont val="Arial"/>
        <family val="2"/>
      </rPr>
      <t xml:space="preserve">
NI = non-interventional
IV = interventional
IF= incidential finding
R = recurrence
D = distant metastasis</t>
    </r>
  </si>
  <si>
    <r>
      <t xml:space="preserve">Values </t>
    </r>
    <r>
      <rPr>
        <b/>
        <sz val="9"/>
        <color rgb="FFFF00FF"/>
        <rFont val="Arial"/>
        <family val="2"/>
      </rPr>
      <t>(pink is default value)</t>
    </r>
  </si>
  <si>
    <t>Default values for XML Compare</t>
  </si>
  <si>
    <t xml:space="preserve">NX | N0 | N1 | N+ </t>
  </si>
  <si>
    <r>
      <rPr>
        <b/>
        <sz val="8"/>
        <rFont val="Arial"/>
        <family val="2"/>
      </rPr>
      <t>Number</t>
    </r>
    <r>
      <rPr>
        <sz val="8"/>
        <rFont val="Arial"/>
        <family val="2"/>
      </rPr>
      <t xml:space="preserve">
0 = Death Certificate Only 
1 = Clinical, Diagnosis made before death, but without any of the following (codes 2-7)
2 = Clinical investigation made before death
4 = Specific tumour markers 
5 = Cytology
6 = Histology of a metastasis
7 = Histology of a primary tumour
9 = Unknown</t>
    </r>
  </si>
  <si>
    <t>Tudok_Info</t>
  </si>
  <si>
    <t>---</t>
  </si>
  <si>
    <r>
      <t xml:space="preserve">Tudok_Info
</t>
    </r>
    <r>
      <rPr>
        <b/>
        <sz val="8"/>
        <rFont val="Arial"/>
        <family val="2"/>
      </rPr>
      <t>Datum Generierung XML aus Tumordokumentationssystem</t>
    </r>
  </si>
  <si>
    <r>
      <t xml:space="preserve">Tudok_Info
</t>
    </r>
    <r>
      <rPr>
        <b/>
        <sz val="8"/>
        <rFont val="Arial"/>
        <family val="2"/>
      </rPr>
      <t>Date generation XML</t>
    </r>
  </si>
  <si>
    <r>
      <t xml:space="preserve">Tudok_Info
</t>
    </r>
    <r>
      <rPr>
        <b/>
        <sz val="8"/>
        <rFont val="Arial"/>
        <family val="2"/>
      </rPr>
      <t>Name Tumordokumentationssystem</t>
    </r>
  </si>
  <si>
    <r>
      <t xml:space="preserve">Tudok_Info
</t>
    </r>
    <r>
      <rPr>
        <b/>
        <sz val="8"/>
        <rFont val="Arial"/>
        <family val="2"/>
      </rPr>
      <t>Name tumour documentation software</t>
    </r>
  </si>
  <si>
    <r>
      <t xml:space="preserve">Tudok_Info
</t>
    </r>
    <r>
      <rPr>
        <b/>
        <sz val="8"/>
        <rFont val="Arial"/>
        <family val="2"/>
      </rPr>
      <t>Versionsstand Tumordokumentationssystem</t>
    </r>
  </si>
  <si>
    <r>
      <t xml:space="preserve">Tudok_Info
</t>
    </r>
    <r>
      <rPr>
        <b/>
        <sz val="8"/>
        <rFont val="Arial"/>
        <family val="2"/>
      </rPr>
      <t>Version tumour documentation software</t>
    </r>
  </si>
  <si>
    <t>PCO_Info</t>
  </si>
  <si>
    <r>
      <t xml:space="preserve">PCO_Info
</t>
    </r>
    <r>
      <rPr>
        <b/>
        <sz val="8"/>
        <rFont val="Arial"/>
        <family val="2"/>
      </rPr>
      <t>Datum Generierung XML aus OncoBox</t>
    </r>
  </si>
  <si>
    <t>Wird von der OncoBox beim Export automatisch ausgefüllt</t>
  </si>
  <si>
    <r>
      <t xml:space="preserve">PCO_Info
</t>
    </r>
    <r>
      <rPr>
        <b/>
        <sz val="8"/>
        <rFont val="Arial"/>
        <family val="2"/>
      </rPr>
      <t>Date generation XML from OncoBox</t>
    </r>
  </si>
  <si>
    <r>
      <t xml:space="preserve">PCO_Info
Zentrum
</t>
    </r>
    <r>
      <rPr>
        <b/>
        <sz val="8"/>
        <rFont val="Arial"/>
        <family val="2"/>
      </rPr>
      <t>Zentrum Reg. Nr</t>
    </r>
  </si>
  <si>
    <t>FAP-ZXXX</t>
  </si>
  <si>
    <t>Wird von der OncoBox beim Export automatisch ausgefüllt ausgehend von dem Zentrum welches zu Beginn ausgewählt wurde.</t>
  </si>
  <si>
    <r>
      <t xml:space="preserve">PCO_Info
Centre
</t>
    </r>
    <r>
      <rPr>
        <b/>
        <sz val="8"/>
        <rFont val="Arial"/>
        <family val="2"/>
      </rPr>
      <t>Centre Reg. No</t>
    </r>
  </si>
  <si>
    <t>Statuses</t>
  </si>
  <si>
    <r>
      <t xml:space="preserve">PCO_Info
Zentrum
Statuses
Status
</t>
    </r>
    <r>
      <rPr>
        <b/>
        <sz val="8"/>
        <rFont val="Arial"/>
        <family val="2"/>
      </rPr>
      <t>Status Name</t>
    </r>
  </si>
  <si>
    <t>1 = In Erstellung
2 = Aktiv
3 = Ausgesetzt
4 = Beendet</t>
  </si>
  <si>
    <r>
      <t xml:space="preserve">PCO_Info
Centre
Statuses
Status
</t>
    </r>
    <r>
      <rPr>
        <b/>
        <sz val="8"/>
        <rFont val="Arial"/>
        <family val="2"/>
      </rPr>
      <t>Status name</t>
    </r>
  </si>
  <si>
    <r>
      <t xml:space="preserve">PCO_Info
Zentrum
Statuses
Status
</t>
    </r>
    <r>
      <rPr>
        <b/>
        <sz val="8"/>
        <rFont val="Arial"/>
        <family val="2"/>
      </rPr>
      <t>Status Start</t>
    </r>
  </si>
  <si>
    <r>
      <t xml:space="preserve">PCO_Info
Centre
Statuses
Status
</t>
    </r>
    <r>
      <rPr>
        <b/>
        <sz val="8"/>
        <rFont val="Arial"/>
        <family val="2"/>
      </rPr>
      <t>Status start</t>
    </r>
  </si>
  <si>
    <r>
      <t xml:space="preserve">PCO_Info
Zentrum
Statuses
Status
</t>
    </r>
    <r>
      <rPr>
        <b/>
        <sz val="8"/>
        <rFont val="Arial"/>
        <family val="2"/>
      </rPr>
      <t>Status Ende</t>
    </r>
  </si>
  <si>
    <r>
      <t xml:space="preserve">PCO_Info
Centre
Statuses
Status
</t>
    </r>
    <r>
      <rPr>
        <b/>
        <sz val="8"/>
        <rFont val="Arial"/>
        <family val="2"/>
      </rPr>
      <t>Status ende</t>
    </r>
  </si>
  <si>
    <r>
      <t xml:space="preserve">PCO_Info
Zentrum
</t>
    </r>
    <r>
      <rPr>
        <b/>
        <sz val="8"/>
        <rFont val="Arial"/>
        <family val="2"/>
      </rPr>
      <t>Sprache</t>
    </r>
  </si>
  <si>
    <t>1 = deutsch
2 = englisch</t>
  </si>
  <si>
    <r>
      <t xml:space="preserve">PCO_Info
Centre
</t>
    </r>
    <r>
      <rPr>
        <b/>
        <sz val="8"/>
        <rFont val="Arial"/>
        <family val="2"/>
      </rPr>
      <t>Language</t>
    </r>
  </si>
  <si>
    <r>
      <t xml:space="preserve">PCO_Info
Zentrum
</t>
    </r>
    <r>
      <rPr>
        <b/>
        <sz val="8"/>
        <rFont val="Arial"/>
        <family val="2"/>
      </rPr>
      <t>Movember Status</t>
    </r>
  </si>
  <si>
    <t>1 = gefördert
2 = keinen</t>
  </si>
  <si>
    <r>
      <t xml:space="preserve">PCO_Info
Centre
</t>
    </r>
    <r>
      <rPr>
        <b/>
        <sz val="8"/>
        <rFont val="Arial"/>
        <family val="2"/>
      </rPr>
      <t>Movember Status</t>
    </r>
  </si>
  <si>
    <t>Reserach Centre</t>
  </si>
  <si>
    <t>&lt;ResearchCentre&gt;</t>
  </si>
  <si>
    <r>
      <t xml:space="preserve">PCO_Info
Zentrum
Research Centre
</t>
    </r>
    <r>
      <rPr>
        <b/>
        <sz val="8"/>
        <rFont val="Arial"/>
        <family val="2"/>
      </rPr>
      <t>PROM Status</t>
    </r>
  </si>
  <si>
    <t>PCO = nur PCO
TrueNTH = nur TrueNTH 
PCOpreparation = PCO Zentrum „in Erstellung“
PCOinactive = PCO Zentrum inaktiv
PCCPROM = PZ mit PROM
PCCnoPROM = PZ ohne PROM
test = x-test / demo
other = x-andere</t>
  </si>
  <si>
    <t>&lt;PROMStatusXML&gt;</t>
  </si>
  <si>
    <r>
      <t xml:space="preserve">PCO_Info
Centre
Research Centre
</t>
    </r>
    <r>
      <rPr>
        <b/>
        <sz val="8"/>
        <rFont val="Arial"/>
        <family val="2"/>
      </rPr>
      <t>PROM Status</t>
    </r>
  </si>
  <si>
    <t>PCO = PCO centre only
TrueNTH = TrueNTH centre only
PCOpreparation = PCO centre „in preparation“
PCOinactive = PCO centre inactive
PCCPROM = PCC with PROM
PCCnoPROM = PCC without PROM
test = x-test / demo
other = x-other</t>
  </si>
  <si>
    <t>Patienten</t>
  </si>
  <si>
    <t>Studienfälle</t>
  </si>
  <si>
    <t>Fall</t>
  </si>
  <si>
    <t>Research</t>
  </si>
  <si>
    <t>&lt;Research&gt;</t>
  </si>
  <si>
    <t>Research Therapie</t>
  </si>
  <si>
    <t>&lt;ResearchTherapy&gt;</t>
  </si>
  <si>
    <t>Research Therapy</t>
  </si>
  <si>
    <r>
      <t xml:space="preserve">Research
Research Therapie
</t>
    </r>
    <r>
      <rPr>
        <b/>
        <sz val="8"/>
        <rFont val="Arial"/>
        <family val="2"/>
      </rPr>
      <t>Alter</t>
    </r>
  </si>
  <si>
    <t>&lt;Age&gt;</t>
  </si>
  <si>
    <r>
      <t xml:space="preserve">Research
Research Therapy
</t>
    </r>
    <r>
      <rPr>
        <b/>
        <sz val="8"/>
        <rFont val="Arial"/>
        <family val="2"/>
      </rPr>
      <t>Age</t>
    </r>
  </si>
  <si>
    <r>
      <t xml:space="preserve">Research
Research Therapie
</t>
    </r>
    <r>
      <rPr>
        <b/>
        <sz val="8"/>
        <rFont val="Arial"/>
        <family val="2"/>
      </rPr>
      <t>Anzahl Komorbiditäten</t>
    </r>
  </si>
  <si>
    <t>0-12 (Nummer)</t>
  </si>
  <si>
    <t>&lt;ComorbiditiesNumber&gt;</t>
  </si>
  <si>
    <r>
      <t xml:space="preserve">Research
Research Therapy
</t>
    </r>
    <r>
      <rPr>
        <b/>
        <sz val="8"/>
        <rFont val="Arial"/>
        <family val="2"/>
      </rPr>
      <t>ComorbiditiesNumber</t>
    </r>
  </si>
  <si>
    <t>0-12 (number)</t>
  </si>
  <si>
    <r>
      <t xml:space="preserve">Research
Research Therapie
</t>
    </r>
    <r>
      <rPr>
        <b/>
        <sz val="8"/>
        <rFont val="Arial"/>
        <family val="2"/>
      </rPr>
      <t>Vorgeschichte</t>
    </r>
  </si>
  <si>
    <t>N = keine
AS = Active Surveillance
WS = Watchful Waiting
IV = Interventionelle Therapie</t>
  </si>
  <si>
    <t>&lt;PCaAntecedents&gt;</t>
  </si>
  <si>
    <r>
      <t xml:space="preserve">Research
Research Therapy
</t>
    </r>
    <r>
      <rPr>
        <b/>
        <sz val="8"/>
        <rFont val="Arial"/>
        <family val="2"/>
      </rPr>
      <t>PCA Antecentets</t>
    </r>
  </si>
  <si>
    <t>N = no history (primary diagnosis)
AS = active surveillance
WS = watchful waiting
IV = interventional therapy</t>
  </si>
  <si>
    <r>
      <t xml:space="preserve">Research
Research Therapie
</t>
    </r>
    <r>
      <rPr>
        <b/>
        <sz val="8"/>
        <rFont val="Arial"/>
        <family val="2"/>
      </rPr>
      <t>Fallart (pro Fall)</t>
    </r>
  </si>
  <si>
    <t>NO = Keine Kategorie
NI = Nicht-Interventionell
IV = Interventionell
IF= Zufallsbefund
R = Rezidiv
D = Metastase</t>
  </si>
  <si>
    <r>
      <t xml:space="preserve">Research
Research Therapy
</t>
    </r>
    <r>
      <rPr>
        <b/>
        <sz val="8"/>
        <rFont val="Arial"/>
        <family val="2"/>
      </rPr>
      <t>Case Category (per Case)</t>
    </r>
  </si>
  <si>
    <t>NO = no category
NI = non-interventional
IV = interventional
IF= incidential finding
R = recurrence
D = distant metastasis</t>
  </si>
  <si>
    <r>
      <t xml:space="preserve">Research
Research Therapie
</t>
    </r>
    <r>
      <rPr>
        <b/>
        <sz val="8"/>
        <rFont val="Arial"/>
        <family val="2"/>
      </rPr>
      <t>Fallart (gesamt)</t>
    </r>
  </si>
  <si>
    <t>Kombination aller möglichen Fallarten
Beispiel:
IV
NI_IV
IV_R
IV_R_D
NI_IV_R_D</t>
  </si>
  <si>
    <t>&lt;CaseCategory&gt;</t>
  </si>
  <si>
    <r>
      <t xml:space="preserve">Research
Research Therapy
</t>
    </r>
    <r>
      <rPr>
        <b/>
        <sz val="8"/>
        <rFont val="Arial"/>
        <family val="2"/>
      </rPr>
      <t>Case Category</t>
    </r>
  </si>
  <si>
    <t>combination of all possible case categories:
Example:
IV
NI_IV
IV_R
IV_R_D
NI_IV_R_D</t>
  </si>
  <si>
    <r>
      <t xml:space="preserve">Research
Research Therapie
</t>
    </r>
    <r>
      <rPr>
        <b/>
        <sz val="8"/>
        <rFont val="Arial"/>
        <family val="2"/>
      </rPr>
      <t>Anzahl Fälle</t>
    </r>
  </si>
  <si>
    <t>&lt;NumberCases&gt;</t>
  </si>
  <si>
    <r>
      <t xml:space="preserve">Research
Research Therapy
</t>
    </r>
    <r>
      <rPr>
        <b/>
        <sz val="8"/>
        <rFont val="Arial"/>
        <family val="2"/>
      </rPr>
      <t>Number Cases</t>
    </r>
  </si>
  <si>
    <r>
      <t xml:space="preserve">Research
Research Therapie
</t>
    </r>
    <r>
      <rPr>
        <b/>
        <sz val="8"/>
        <rFont val="Arial"/>
        <family val="2"/>
      </rPr>
      <t>Erster Fall</t>
    </r>
  </si>
  <si>
    <t>Y = Ja
N = Nein</t>
  </si>
  <si>
    <t>&lt;FirstCase&gt;</t>
  </si>
  <si>
    <r>
      <t xml:space="preserve">Research
Research Therapie
</t>
    </r>
    <r>
      <rPr>
        <b/>
        <sz val="8"/>
        <rFont val="Arial"/>
        <family val="2"/>
      </rPr>
      <t>Letzter Fall</t>
    </r>
  </si>
  <si>
    <t>&lt;LastCase&gt;</t>
  </si>
  <si>
    <r>
      <t xml:space="preserve">Research
Research Therapie
</t>
    </r>
    <r>
      <rPr>
        <b/>
        <sz val="8"/>
        <rFont val="Arial"/>
        <family val="2"/>
      </rPr>
      <t>Dokudefizite</t>
    </r>
  </si>
  <si>
    <t>&lt;DocuDeficits&gt;</t>
  </si>
  <si>
    <r>
      <t xml:space="preserve">Research
Research Therapy
</t>
    </r>
    <r>
      <rPr>
        <b/>
        <sz val="8"/>
        <rFont val="Arial"/>
        <family val="2"/>
      </rPr>
      <t>Docu Deficits</t>
    </r>
  </si>
  <si>
    <r>
      <t xml:space="preserve">Research
Research Therapie
</t>
    </r>
    <r>
      <rPr>
        <b/>
        <sz val="8"/>
        <rFont val="Arial"/>
        <family val="2"/>
      </rPr>
      <t>Auffälligkeiten</t>
    </r>
  </si>
  <si>
    <t>&lt;DocuConspicuities&gt;</t>
  </si>
  <si>
    <r>
      <t xml:space="preserve">Research
Research Therapy
</t>
    </r>
    <r>
      <rPr>
        <b/>
        <sz val="8"/>
        <rFont val="Arial"/>
        <family val="2"/>
      </rPr>
      <t>Docu Conspicuities</t>
    </r>
  </si>
  <si>
    <r>
      <t xml:space="preserve">Research
Research Therapie
</t>
    </r>
    <r>
      <rPr>
        <b/>
        <sz val="8"/>
        <rFont val="Arial"/>
        <family val="2"/>
      </rPr>
      <t>Leading T</t>
    </r>
  </si>
  <si>
    <t>&lt;LeadingT&gt;</t>
  </si>
  <si>
    <r>
      <t xml:space="preserve">Research
Research Therapy
</t>
    </r>
    <r>
      <rPr>
        <b/>
        <sz val="8"/>
        <rFont val="Arial"/>
        <family val="2"/>
      </rPr>
      <t>Leading T</t>
    </r>
  </si>
  <si>
    <r>
      <t xml:space="preserve">Research
Research Therapie
</t>
    </r>
    <r>
      <rPr>
        <b/>
        <sz val="8"/>
        <rFont val="Arial"/>
        <family val="2"/>
      </rPr>
      <t>Leading N</t>
    </r>
  </si>
  <si>
    <t>&lt;LeadingN&gt;</t>
  </si>
  <si>
    <r>
      <t xml:space="preserve">Research
Research Therapy
</t>
    </r>
    <r>
      <rPr>
        <b/>
        <sz val="8"/>
        <rFont val="Arial"/>
        <family val="2"/>
      </rPr>
      <t>Leading N</t>
    </r>
  </si>
  <si>
    <r>
      <t xml:space="preserve">Research
Research Therapie
</t>
    </r>
    <r>
      <rPr>
        <b/>
        <sz val="8"/>
        <rFont val="Arial"/>
        <family val="2"/>
      </rPr>
      <t>Leading M</t>
    </r>
  </si>
  <si>
    <t>&lt;LeadingM&gt;</t>
  </si>
  <si>
    <r>
      <t xml:space="preserve">Research
Research Therapy
</t>
    </r>
    <r>
      <rPr>
        <b/>
        <sz val="8"/>
        <rFont val="Arial"/>
        <family val="2"/>
      </rPr>
      <t>Leading M</t>
    </r>
  </si>
  <si>
    <r>
      <t xml:space="preserve">Research
Research Therapie
</t>
    </r>
    <r>
      <rPr>
        <b/>
        <sz val="8"/>
        <rFont val="Arial"/>
        <family val="2"/>
      </rPr>
      <t>Risikoklassifizierung</t>
    </r>
  </si>
  <si>
    <t>LCLR =  lokal begrenzt - niedriges Risiko
LCMR = lokal begrenzt - mittleres  Risiko
LCHR  = lokal begrenzt - hohes Risiko
LA = lokal fortgeschritten
AN1 = fortgeschritten (N1)
AM1 = fortgeschritten (M1)
ND = nicht bestimmbar</t>
  </si>
  <si>
    <t>&lt;RiskClassification&gt;</t>
  </si>
  <si>
    <r>
      <t xml:space="preserve">Research
Research Therapy
</t>
    </r>
    <r>
      <rPr>
        <b/>
        <sz val="8"/>
        <rFont val="Arial"/>
        <family val="2"/>
      </rPr>
      <t>Risk Classification</t>
    </r>
  </si>
  <si>
    <r>
      <t xml:space="preserve">Research
Research Therapie
</t>
    </r>
    <r>
      <rPr>
        <b/>
        <sz val="8"/>
        <rFont val="Arial"/>
        <family val="2"/>
      </rPr>
      <t>Führende Therapie</t>
    </r>
  </si>
  <si>
    <t>AS = Active Surveillance
WS = Watchul Waiting
RPE = RPE aufgrund PCA
RCE_PCA = RZE aufgrund PCA
RCE_IF = Zufallsbefund PCA
EBRT= perkutante Strahlentherapie
HDR = HDR Brachytherapy
LDR = LDR Brachytherapy
OtherLocal = andere lokale Therapie
Systemic = Systemische Therapie
OtherTreatment = andere Therapie</t>
  </si>
  <si>
    <t>&lt;LeadingTherapy&gt;</t>
  </si>
  <si>
    <r>
      <t xml:space="preserve">Research
Research Therapy
</t>
    </r>
    <r>
      <rPr>
        <b/>
        <sz val="8"/>
        <rFont val="Arial"/>
        <family val="2"/>
      </rPr>
      <t>Leading Therapy</t>
    </r>
  </si>
  <si>
    <r>
      <t xml:space="preserve">Research
Research Therapie
</t>
    </r>
    <r>
      <rPr>
        <b/>
        <sz val="8"/>
        <rFont val="Arial"/>
        <family val="2"/>
      </rPr>
      <t>Therapietyp</t>
    </r>
  </si>
  <si>
    <t>0 = nur RPE 
1 = nur Strahlentherapie
2 = RPE und Strahlentherapie
3 = AS/WS
4 = andere</t>
  </si>
  <si>
    <t>&lt;TherapyType&gt;</t>
  </si>
  <si>
    <r>
      <t xml:space="preserve">Research
Research Therapy
</t>
    </r>
    <r>
      <rPr>
        <b/>
        <sz val="8"/>
        <rFont val="Arial"/>
        <family val="2"/>
      </rPr>
      <t>Therapytype</t>
    </r>
  </si>
  <si>
    <r>
      <t xml:space="preserve">Research
Research Therapie
</t>
    </r>
    <r>
      <rPr>
        <b/>
        <sz val="8"/>
        <rFont val="Arial"/>
        <family val="2"/>
      </rPr>
      <t>Therapie Detail</t>
    </r>
  </si>
  <si>
    <t>0 = OP offen alleine
1 = OP offen mit Strahlentherapie
2 = OP laporoskopisch alleine
3 = OP laporoskopisch mit Strahlentherapie
4 = OP robotisch alleine
5 = OP robotisch mit Strahlentherapie
6 = OP unbekannt alleine
7 = OP unbekannt mit Strahlentherapie
8 = EBRT
9 = Brachytherapy
10 = AS/WS
11 = andere</t>
  </si>
  <si>
    <t>&lt;TherapyDetail&gt;</t>
  </si>
  <si>
    <r>
      <t xml:space="preserve">Research
Research Therapy
</t>
    </r>
    <r>
      <rPr>
        <b/>
        <sz val="8"/>
        <rFont val="Arial"/>
        <family val="2"/>
      </rPr>
      <t>Therapydetail</t>
    </r>
  </si>
  <si>
    <r>
      <t xml:space="preserve">Research
Research Therapie
</t>
    </r>
    <r>
      <rPr>
        <b/>
        <sz val="8"/>
        <rFont val="Arial"/>
        <family val="2"/>
      </rPr>
      <t>AS vor Fragebogen</t>
    </r>
  </si>
  <si>
    <t>0 = Nein
1 = Ja
999 = kein pre Fragebogen</t>
  </si>
  <si>
    <t>&lt;ASpreQuestion&gt;</t>
  </si>
  <si>
    <r>
      <t xml:space="preserve">Research
Research Therapy
</t>
    </r>
    <r>
      <rPr>
        <b/>
        <sz val="8"/>
        <rFont val="Arial"/>
        <family val="2"/>
      </rPr>
      <t>AS pre Question</t>
    </r>
  </si>
  <si>
    <r>
      <t xml:space="preserve">Research
Research Therapie
</t>
    </r>
    <r>
      <rPr>
        <b/>
        <sz val="8"/>
        <rFont val="Arial"/>
        <family val="2"/>
      </rPr>
      <t>WS vor Fragebogen</t>
    </r>
  </si>
  <si>
    <t>&lt;WSpreQuestion&gt;</t>
  </si>
  <si>
    <r>
      <t xml:space="preserve">Research
Research Therapy
</t>
    </r>
    <r>
      <rPr>
        <b/>
        <sz val="8"/>
        <rFont val="Arial"/>
        <family val="2"/>
      </rPr>
      <t>WS pre Question</t>
    </r>
  </si>
  <si>
    <r>
      <t xml:space="preserve">Research
Research Therapie
</t>
    </r>
    <r>
      <rPr>
        <b/>
        <sz val="8"/>
        <rFont val="Arial"/>
        <family val="2"/>
      </rPr>
      <t>Andere lokale Therapie vor Fragebogen</t>
    </r>
  </si>
  <si>
    <t>&lt;OtherpreQuestion&gt;</t>
  </si>
  <si>
    <r>
      <t xml:space="preserve">Research
Research Therapy
</t>
    </r>
    <r>
      <rPr>
        <b/>
        <sz val="8"/>
        <rFont val="Arial"/>
        <family val="2"/>
      </rPr>
      <t>Other local Therapy pre Question</t>
    </r>
  </si>
  <si>
    <r>
      <t xml:space="preserve">Research
Research Therapie
</t>
    </r>
    <r>
      <rPr>
        <b/>
        <sz val="8"/>
        <rFont val="Arial"/>
        <family val="2"/>
      </rPr>
      <t>Andere Therapie vor Fragebogen</t>
    </r>
  </si>
  <si>
    <t>&lt;OTpreQuestion&gt;</t>
  </si>
  <si>
    <r>
      <t xml:space="preserve">Research
Research Therapy
</t>
    </r>
    <r>
      <rPr>
        <b/>
        <sz val="8"/>
        <rFont val="Arial"/>
        <family val="2"/>
      </rPr>
      <t>Other Therapy pre Question</t>
    </r>
  </si>
  <si>
    <r>
      <t xml:space="preserve">Research
Research Therapie
</t>
    </r>
    <r>
      <rPr>
        <b/>
        <sz val="8"/>
        <rFont val="Arial"/>
        <family val="2"/>
      </rPr>
      <t>ADT vor Fragebogen</t>
    </r>
  </si>
  <si>
    <t>0 = Nein
1 = Ja, beendet
2 = Ja, läuft seit weniger als 6 Monaten
3 = Ja, läuft seit mehr als 6 Monaten
999 = kein pre Fragebogen</t>
  </si>
  <si>
    <t>&lt;ADTpreQuestion&gt;</t>
  </si>
  <si>
    <r>
      <t xml:space="preserve">Research
Research Therapy
</t>
    </r>
    <r>
      <rPr>
        <b/>
        <sz val="8"/>
        <rFont val="Arial"/>
        <family val="2"/>
      </rPr>
      <t>ADT pre Question</t>
    </r>
  </si>
  <si>
    <r>
      <t xml:space="preserve">Research
Research Therapie
</t>
    </r>
    <r>
      <rPr>
        <b/>
        <sz val="8"/>
        <rFont val="Arial"/>
        <family val="2"/>
      </rPr>
      <t>Leading Therapie Beginn</t>
    </r>
  </si>
  <si>
    <t>&lt;LeadingTherapyBegin&gt;</t>
  </si>
  <si>
    <r>
      <t xml:space="preserve">Research
Research Therapy
</t>
    </r>
    <r>
      <rPr>
        <b/>
        <sz val="8"/>
        <rFont val="Arial"/>
        <family val="2"/>
      </rPr>
      <t>Leading Therapy Begin</t>
    </r>
  </si>
  <si>
    <r>
      <t xml:space="preserve">Research
Research Therapie
</t>
    </r>
    <r>
      <rPr>
        <b/>
        <sz val="8"/>
        <rFont val="Arial"/>
        <family val="2"/>
      </rPr>
      <t>Stichtag OncoBox</t>
    </r>
  </si>
  <si>
    <t>&lt;CutOffDateOncoBox&gt;</t>
  </si>
  <si>
    <r>
      <t xml:space="preserve">Research
Research Therapy
</t>
    </r>
    <r>
      <rPr>
        <b/>
        <sz val="8"/>
        <rFont val="Arial"/>
        <family val="2"/>
      </rPr>
      <t>Cutoff Date OncoBox</t>
    </r>
  </si>
  <si>
    <r>
      <t xml:space="preserve">Research
Research Therapie
</t>
    </r>
    <r>
      <rPr>
        <b/>
        <sz val="8"/>
        <rFont val="Arial"/>
        <family val="2"/>
      </rPr>
      <t>Tumorfrei posttherapeutisch</t>
    </r>
  </si>
  <si>
    <t>&lt;TumourFreePost&gt;</t>
  </si>
  <si>
    <r>
      <t xml:space="preserve">Research
Research Therapy
</t>
    </r>
    <r>
      <rPr>
        <b/>
        <sz val="8"/>
        <rFont val="Arial"/>
        <family val="2"/>
      </rPr>
      <t>Tumour free post</t>
    </r>
  </si>
  <si>
    <r>
      <t xml:space="preserve">Research
Research Therapie
</t>
    </r>
    <r>
      <rPr>
        <b/>
        <sz val="8"/>
        <rFont val="Arial"/>
        <family val="2"/>
      </rPr>
      <t>Active Surveillance</t>
    </r>
  </si>
  <si>
    <r>
      <t xml:space="preserve">Research
Research Therapy
</t>
    </r>
    <r>
      <rPr>
        <b/>
        <sz val="8"/>
        <rFont val="Arial"/>
        <family val="2"/>
      </rPr>
      <t>Active Surveillance</t>
    </r>
  </si>
  <si>
    <r>
      <t xml:space="preserve">Research
Research Therapie
</t>
    </r>
    <r>
      <rPr>
        <b/>
        <sz val="8"/>
        <rFont val="Arial"/>
        <family val="2"/>
      </rPr>
      <t>Watchful Waiting</t>
    </r>
  </si>
  <si>
    <r>
      <t xml:space="preserve">Research
Research Therapy
</t>
    </r>
    <r>
      <rPr>
        <b/>
        <sz val="8"/>
        <rFont val="Arial"/>
        <family val="2"/>
      </rPr>
      <t>Watchful Waiting</t>
    </r>
  </si>
  <si>
    <r>
      <t xml:space="preserve">Research
Research Therapie
</t>
    </r>
    <r>
      <rPr>
        <b/>
        <sz val="8"/>
        <rFont val="Arial"/>
        <family val="2"/>
      </rPr>
      <t>EBRT neoadjuvant Beginn erste Therapie</t>
    </r>
  </si>
  <si>
    <r>
      <t xml:space="preserve">Research
Research Therapy
</t>
    </r>
    <r>
      <rPr>
        <b/>
        <sz val="8"/>
        <rFont val="Arial"/>
        <family val="2"/>
      </rPr>
      <t>EBRT neoadjuvante initiation first therapy</t>
    </r>
  </si>
  <si>
    <r>
      <t xml:space="preserve">Research
Research Therapie
</t>
    </r>
    <r>
      <rPr>
        <b/>
        <sz val="8"/>
        <rFont val="Arial"/>
        <family val="2"/>
      </rPr>
      <t>EBRT neoadjuvant Anzahl</t>
    </r>
  </si>
  <si>
    <r>
      <t xml:space="preserve">Research
Research Therapy
</t>
    </r>
    <r>
      <rPr>
        <b/>
        <sz val="8"/>
        <rFont val="Arial"/>
        <family val="2"/>
      </rPr>
      <t>EBRT neoadjuvante count</t>
    </r>
  </si>
  <si>
    <t>Number (0,1,2, …)</t>
  </si>
  <si>
    <r>
      <t xml:space="preserve">Research
Research Therapie
</t>
    </r>
    <r>
      <rPr>
        <b/>
        <sz val="8"/>
        <rFont val="Arial"/>
        <family val="2"/>
      </rPr>
      <t>EBRT adjuvant Beginn erste Therapie</t>
    </r>
  </si>
  <si>
    <r>
      <t xml:space="preserve">Research
Research Therapy
</t>
    </r>
    <r>
      <rPr>
        <b/>
        <sz val="8"/>
        <rFont val="Arial"/>
        <family val="2"/>
      </rPr>
      <t>EBRT adjuvante initiation first therapy</t>
    </r>
  </si>
  <si>
    <r>
      <t xml:space="preserve">Research
Research Therapie
</t>
    </r>
    <r>
      <rPr>
        <b/>
        <sz val="8"/>
        <rFont val="Arial"/>
        <family val="2"/>
      </rPr>
      <t>EBRT adjuvant Anzahl</t>
    </r>
  </si>
  <si>
    <r>
      <t xml:space="preserve">Research
Research Therapy
</t>
    </r>
    <r>
      <rPr>
        <b/>
        <sz val="8"/>
        <rFont val="Arial"/>
        <family val="2"/>
      </rPr>
      <t>EBRT adjuvante count</t>
    </r>
  </si>
  <si>
    <r>
      <t xml:space="preserve">Research
Research Therapie
</t>
    </r>
    <r>
      <rPr>
        <b/>
        <sz val="8"/>
        <rFont val="Arial"/>
        <family val="2"/>
      </rPr>
      <t>EBRT definitiv Beginn erste Therapie</t>
    </r>
  </si>
  <si>
    <r>
      <t xml:space="preserve">Research
Research Therapy
</t>
    </r>
    <r>
      <rPr>
        <b/>
        <sz val="8"/>
        <rFont val="Arial"/>
        <family val="2"/>
      </rPr>
      <t>EBRT definitive initiation first therapy</t>
    </r>
  </si>
  <si>
    <r>
      <t xml:space="preserve">Research
Research Therapie
</t>
    </r>
    <r>
      <rPr>
        <b/>
        <sz val="8"/>
        <rFont val="Arial"/>
        <family val="2"/>
      </rPr>
      <t>EBRT definitiv Anzahl</t>
    </r>
  </si>
  <si>
    <r>
      <t xml:space="preserve">Research
Research Therapy
</t>
    </r>
    <r>
      <rPr>
        <b/>
        <sz val="8"/>
        <rFont val="Arial"/>
        <family val="2"/>
      </rPr>
      <t>EBRT definitive count</t>
    </r>
  </si>
  <si>
    <r>
      <t xml:space="preserve">Research
Research Therapie
</t>
    </r>
    <r>
      <rPr>
        <b/>
        <sz val="8"/>
        <rFont val="Arial"/>
        <family val="2"/>
      </rPr>
      <t>HDR Beginn erste Therapie</t>
    </r>
  </si>
  <si>
    <r>
      <t xml:space="preserve">Research
Research Therapy
</t>
    </r>
    <r>
      <rPr>
        <b/>
        <sz val="8"/>
        <rFont val="Arial"/>
        <family val="2"/>
      </rPr>
      <t>HDR initiation first therapy</t>
    </r>
  </si>
  <si>
    <r>
      <t xml:space="preserve">Research
Research Therapie
</t>
    </r>
    <r>
      <rPr>
        <b/>
        <sz val="8"/>
        <rFont val="Arial"/>
        <family val="2"/>
      </rPr>
      <t>LDR Beginn erste Therapie</t>
    </r>
  </si>
  <si>
    <r>
      <t xml:space="preserve">Research
Research Therapy
</t>
    </r>
    <r>
      <rPr>
        <b/>
        <sz val="8"/>
        <rFont val="Arial"/>
        <family val="2"/>
      </rPr>
      <t>LDR initiation first therapy</t>
    </r>
  </si>
  <si>
    <r>
      <t xml:space="preserve">Research
Research Therapie
</t>
    </r>
    <r>
      <rPr>
        <b/>
        <sz val="8"/>
        <rFont val="Arial"/>
        <family val="2"/>
      </rPr>
      <t xml:space="preserve">Chemotherapie neoadjuvant Beginn erste </t>
    </r>
  </si>
  <si>
    <r>
      <t xml:space="preserve">Research
Research Therapy
</t>
    </r>
    <r>
      <rPr>
        <b/>
        <sz val="8"/>
        <rFont val="Arial"/>
        <family val="2"/>
      </rPr>
      <t xml:space="preserve">Chemotherapy neoadjuvante initiation first </t>
    </r>
  </si>
  <si>
    <r>
      <t xml:space="preserve">Research
Research Therapie
</t>
    </r>
    <r>
      <rPr>
        <b/>
        <sz val="8"/>
        <rFont val="Arial"/>
        <family val="2"/>
      </rPr>
      <t>Chemotherapie neoadjuvant Anzahl</t>
    </r>
  </si>
  <si>
    <r>
      <t xml:space="preserve">Research
Research Therapy
</t>
    </r>
    <r>
      <rPr>
        <b/>
        <sz val="8"/>
        <rFont val="Arial"/>
        <family val="2"/>
      </rPr>
      <t>Chemotherapy neoadjuvante count</t>
    </r>
  </si>
  <si>
    <r>
      <t xml:space="preserve">Research
Research Therapie
</t>
    </r>
    <r>
      <rPr>
        <b/>
        <sz val="8"/>
        <rFont val="Arial"/>
        <family val="2"/>
      </rPr>
      <t xml:space="preserve">Chemotherapie adjuvant Beginn erste </t>
    </r>
  </si>
  <si>
    <r>
      <t xml:space="preserve">Research
Research Therapy
</t>
    </r>
    <r>
      <rPr>
        <b/>
        <sz val="8"/>
        <rFont val="Arial"/>
        <family val="2"/>
      </rPr>
      <t xml:space="preserve">Chemotherapy adjuvante initiation first </t>
    </r>
  </si>
  <si>
    <r>
      <t xml:space="preserve">Research
Research Therapie
</t>
    </r>
    <r>
      <rPr>
        <b/>
        <sz val="8"/>
        <rFont val="Arial"/>
        <family val="2"/>
      </rPr>
      <t>Chemotherapie adjuvant Anzahl</t>
    </r>
  </si>
  <si>
    <r>
      <t xml:space="preserve">Research
Research Therapy
</t>
    </r>
    <r>
      <rPr>
        <b/>
        <sz val="8"/>
        <rFont val="Arial"/>
        <family val="2"/>
      </rPr>
      <t>Chemotherapy adjuvante count</t>
    </r>
  </si>
  <si>
    <r>
      <t xml:space="preserve">Research
Research Therapie
</t>
    </r>
    <r>
      <rPr>
        <b/>
        <sz val="8"/>
        <rFont val="Arial"/>
        <family val="2"/>
      </rPr>
      <t>Chemotherapie definitiv Beginn erste</t>
    </r>
  </si>
  <si>
    <r>
      <t xml:space="preserve">Research
Research Therapy
</t>
    </r>
    <r>
      <rPr>
        <b/>
        <sz val="8"/>
        <rFont val="Arial"/>
        <family val="2"/>
      </rPr>
      <t>Chemotherapy definitive initiation first</t>
    </r>
  </si>
  <si>
    <r>
      <t xml:space="preserve">Research
Research Therapie
</t>
    </r>
    <r>
      <rPr>
        <b/>
        <sz val="8"/>
        <rFont val="Arial"/>
        <family val="2"/>
      </rPr>
      <t>Chemotherapie definitiv Anzahl</t>
    </r>
  </si>
  <si>
    <r>
      <t xml:space="preserve">Research
Research Therapy
</t>
    </r>
    <r>
      <rPr>
        <b/>
        <sz val="8"/>
        <rFont val="Arial"/>
        <family val="2"/>
      </rPr>
      <t>Chemotherapy definitive count</t>
    </r>
  </si>
  <si>
    <r>
      <t xml:space="preserve">Research
Research Therapie
</t>
    </r>
    <r>
      <rPr>
        <b/>
        <sz val="8"/>
        <rFont val="Arial"/>
        <family val="2"/>
      </rPr>
      <t>ADT neoadjuvant Beginn erste Therapie</t>
    </r>
  </si>
  <si>
    <r>
      <t xml:space="preserve">Research
Research Therapy
</t>
    </r>
    <r>
      <rPr>
        <b/>
        <sz val="8"/>
        <rFont val="Arial"/>
        <family val="2"/>
      </rPr>
      <t>ADT neoadjuvante initiation first therapy</t>
    </r>
  </si>
  <si>
    <r>
      <t xml:space="preserve">Research
Research Therapie
</t>
    </r>
    <r>
      <rPr>
        <b/>
        <sz val="8"/>
        <rFont val="Arial"/>
        <family val="2"/>
      </rPr>
      <t>ADT neoadjuvant Anzahl</t>
    </r>
  </si>
  <si>
    <r>
      <t xml:space="preserve">Research
Research Therapy
</t>
    </r>
    <r>
      <rPr>
        <b/>
        <sz val="8"/>
        <rFont val="Arial"/>
        <family val="2"/>
      </rPr>
      <t>ADT neoadjuvante count</t>
    </r>
  </si>
  <si>
    <r>
      <t xml:space="preserve">Research
Research Therapie
</t>
    </r>
    <r>
      <rPr>
        <b/>
        <sz val="8"/>
        <rFont val="Arial"/>
        <family val="2"/>
      </rPr>
      <t>ADT adjuvant Beginn erste Therapie</t>
    </r>
  </si>
  <si>
    <r>
      <t xml:space="preserve">Research
Research Therapy
</t>
    </r>
    <r>
      <rPr>
        <b/>
        <sz val="8"/>
        <rFont val="Arial"/>
        <family val="2"/>
      </rPr>
      <t>ADT adjuvante initiation first therapy</t>
    </r>
  </si>
  <si>
    <r>
      <t xml:space="preserve">Research
Research Therapie
</t>
    </r>
    <r>
      <rPr>
        <b/>
        <sz val="8"/>
        <rFont val="Arial"/>
        <family val="2"/>
      </rPr>
      <t>ADT adjuvant Anzahl</t>
    </r>
  </si>
  <si>
    <r>
      <t xml:space="preserve">Research
Research Therapy
</t>
    </r>
    <r>
      <rPr>
        <b/>
        <sz val="8"/>
        <rFont val="Arial"/>
        <family val="2"/>
      </rPr>
      <t>ADT adjuvante count</t>
    </r>
  </si>
  <si>
    <r>
      <t xml:space="preserve">Research
Research Therapie
</t>
    </r>
    <r>
      <rPr>
        <b/>
        <sz val="8"/>
        <rFont val="Arial"/>
        <family val="2"/>
      </rPr>
      <t>ADT definitiv Beginn erste Therapie</t>
    </r>
  </si>
  <si>
    <r>
      <t xml:space="preserve">Research
Research Therapy
</t>
    </r>
    <r>
      <rPr>
        <b/>
        <sz val="8"/>
        <rFont val="Arial"/>
        <family val="2"/>
      </rPr>
      <t>ADT definitive initiation first therapy</t>
    </r>
  </si>
  <si>
    <r>
      <t xml:space="preserve">Research
Research Therapie
</t>
    </r>
    <r>
      <rPr>
        <b/>
        <sz val="8"/>
        <rFont val="Arial"/>
        <family val="2"/>
      </rPr>
      <t>ADT definitiv Anzahl</t>
    </r>
  </si>
  <si>
    <r>
      <t xml:space="preserve">Research
Research Therapy
</t>
    </r>
    <r>
      <rPr>
        <b/>
        <sz val="8"/>
        <rFont val="Arial"/>
        <family val="2"/>
      </rPr>
      <t>ADT definitive count</t>
    </r>
  </si>
  <si>
    <r>
      <t xml:space="preserve">Research
Research Therapie
</t>
    </r>
    <r>
      <rPr>
        <b/>
        <sz val="8"/>
        <rFont val="Arial"/>
        <family val="2"/>
      </rPr>
      <t>Immun- und Antikörpertherapie Beginn erste</t>
    </r>
  </si>
  <si>
    <r>
      <t xml:space="preserve">Research
Research Therapy
</t>
    </r>
    <r>
      <rPr>
        <b/>
        <sz val="8"/>
        <rFont val="Arial"/>
        <family val="2"/>
      </rPr>
      <t>Immuno-and AntibodiesTherapy initiation first</t>
    </r>
  </si>
  <si>
    <r>
      <t xml:space="preserve">Research
Research Therapie
</t>
    </r>
    <r>
      <rPr>
        <b/>
        <sz val="8"/>
        <rFont val="Arial"/>
        <family val="2"/>
      </rPr>
      <t>Immun- und Antikörpertherapie  Anzahl</t>
    </r>
  </si>
  <si>
    <r>
      <t xml:space="preserve">Research
Research Therapy
</t>
    </r>
    <r>
      <rPr>
        <b/>
        <sz val="8"/>
        <rFont val="Arial"/>
        <family val="2"/>
      </rPr>
      <t>Immuno-and AntibodiesTherapy count</t>
    </r>
  </si>
  <si>
    <r>
      <t xml:space="preserve">Research
Research Therapie
</t>
    </r>
    <r>
      <rPr>
        <b/>
        <sz val="8"/>
        <rFont val="Arial"/>
        <family val="2"/>
      </rPr>
      <t>Andere lokale Therapie Beginn erste</t>
    </r>
  </si>
  <si>
    <r>
      <t xml:space="preserve">Research
Research Therapy
</t>
    </r>
    <r>
      <rPr>
        <b/>
        <sz val="8"/>
        <rFont val="Arial"/>
        <family val="2"/>
      </rPr>
      <t>Other (local) Therapy initiation first</t>
    </r>
  </si>
  <si>
    <r>
      <t xml:space="preserve">Research
Research Therapie
</t>
    </r>
    <r>
      <rPr>
        <b/>
        <sz val="8"/>
        <rFont val="Arial"/>
        <family val="2"/>
      </rPr>
      <t>Andere lokale Therapie Anzahl</t>
    </r>
  </si>
  <si>
    <r>
      <t xml:space="preserve">Research
Research Therapy
</t>
    </r>
    <r>
      <rPr>
        <b/>
        <sz val="8"/>
        <rFont val="Arial"/>
        <family val="2"/>
      </rPr>
      <t>Other (local) Therapy count</t>
    </r>
  </si>
  <si>
    <r>
      <t xml:space="preserve">Research
Research Therapie
</t>
    </r>
    <r>
      <rPr>
        <b/>
        <sz val="8"/>
        <rFont val="Arial"/>
        <family val="2"/>
      </rPr>
      <t>Supportive Therapie Beginn erste</t>
    </r>
  </si>
  <si>
    <r>
      <t xml:space="preserve">Research
Research Therapy
</t>
    </r>
    <r>
      <rPr>
        <b/>
        <sz val="8"/>
        <rFont val="Arial"/>
        <family val="2"/>
      </rPr>
      <t>Supportive Therapy initiation first</t>
    </r>
  </si>
  <si>
    <r>
      <t xml:space="preserve">Research
Research Therapie
</t>
    </r>
    <r>
      <rPr>
        <b/>
        <sz val="8"/>
        <rFont val="Arial"/>
        <family val="2"/>
      </rPr>
      <t>Supportive Therapie Anzahl</t>
    </r>
  </si>
  <si>
    <r>
      <t xml:space="preserve">Research
Research Therapy
</t>
    </r>
    <r>
      <rPr>
        <b/>
        <sz val="8"/>
        <rFont val="Arial"/>
        <family val="2"/>
      </rPr>
      <t>Supportive Therapy  count</t>
    </r>
  </si>
  <si>
    <r>
      <t xml:space="preserve">Research
Research Therapie
</t>
    </r>
    <r>
      <rPr>
        <b/>
        <sz val="8"/>
        <rFont val="Arial"/>
        <family val="2"/>
      </rPr>
      <t>HIFU Beginn erste Therapie</t>
    </r>
  </si>
  <si>
    <r>
      <t xml:space="preserve">Research
Research Therapy
</t>
    </r>
    <r>
      <rPr>
        <b/>
        <sz val="8"/>
        <rFont val="Arial"/>
        <family val="2"/>
      </rPr>
      <t>HIFU initiation first therapy</t>
    </r>
  </si>
  <si>
    <r>
      <t xml:space="preserve">Research
Research Therapie
</t>
    </r>
    <r>
      <rPr>
        <b/>
        <sz val="8"/>
        <rFont val="Arial"/>
        <family val="2"/>
      </rPr>
      <t>HIFU Anzahl</t>
    </r>
  </si>
  <si>
    <r>
      <t xml:space="preserve">Research
Research Therapy
</t>
    </r>
    <r>
      <rPr>
        <b/>
        <sz val="8"/>
        <rFont val="Arial"/>
        <family val="2"/>
      </rPr>
      <t>HIFU count</t>
    </r>
  </si>
  <si>
    <r>
      <t xml:space="preserve">Research
Research Therapie
</t>
    </r>
    <r>
      <rPr>
        <b/>
        <sz val="8"/>
        <rFont val="Arial"/>
        <family val="2"/>
      </rPr>
      <t>Kryotherapie Beginn erste</t>
    </r>
  </si>
  <si>
    <r>
      <t xml:space="preserve">Research
Research Therapy
</t>
    </r>
    <r>
      <rPr>
        <b/>
        <sz val="8"/>
        <rFont val="Arial"/>
        <family val="2"/>
      </rPr>
      <t>Cryptherapie initiation first</t>
    </r>
  </si>
  <si>
    <r>
      <t xml:space="preserve">Research
Research Therapie
</t>
    </r>
    <r>
      <rPr>
        <b/>
        <sz val="8"/>
        <rFont val="Arial"/>
        <family val="2"/>
      </rPr>
      <t>Kryotherapie Anzahl</t>
    </r>
  </si>
  <si>
    <r>
      <t xml:space="preserve">Research
Research Therapy
</t>
    </r>
    <r>
      <rPr>
        <b/>
        <sz val="8"/>
        <rFont val="Arial"/>
        <family val="2"/>
      </rPr>
      <t>Cryptherapie count</t>
    </r>
  </si>
  <si>
    <r>
      <t xml:space="preserve">Research
Research Therapie
</t>
    </r>
    <r>
      <rPr>
        <b/>
        <sz val="8"/>
        <rFont val="Arial"/>
        <family val="2"/>
      </rPr>
      <t>Hyperthermie Beginn erste Therapie</t>
    </r>
  </si>
  <si>
    <r>
      <t xml:space="preserve">Research
Research Therapy
</t>
    </r>
    <r>
      <rPr>
        <b/>
        <sz val="8"/>
        <rFont val="Arial"/>
        <family val="2"/>
      </rPr>
      <t>Hyperthermy initiation first therapy</t>
    </r>
  </si>
  <si>
    <r>
      <t xml:space="preserve">Research
Research Therapie
</t>
    </r>
    <r>
      <rPr>
        <b/>
        <sz val="8"/>
        <rFont val="Arial"/>
        <family val="2"/>
      </rPr>
      <t>Hyperthermie Anzahl</t>
    </r>
  </si>
  <si>
    <r>
      <t xml:space="preserve">Research
Research Therapy
</t>
    </r>
    <r>
      <rPr>
        <b/>
        <sz val="8"/>
        <rFont val="Arial"/>
        <family val="2"/>
      </rPr>
      <t>Hyperthermy count</t>
    </r>
  </si>
  <si>
    <r>
      <t xml:space="preserve">Research
Research Therapie
</t>
    </r>
    <r>
      <rPr>
        <b/>
        <sz val="8"/>
        <rFont val="Arial"/>
        <family val="2"/>
      </rPr>
      <t>Andere (nicht-lokale) Therapie Beginn erste</t>
    </r>
  </si>
  <si>
    <r>
      <t xml:space="preserve">Research
Research Therapy
</t>
    </r>
    <r>
      <rPr>
        <b/>
        <sz val="8"/>
        <rFont val="Arial"/>
        <family val="2"/>
      </rPr>
      <t>Other (non-local) Therapy initiation first</t>
    </r>
  </si>
  <si>
    <r>
      <t xml:space="preserve">Research
Research Therapie
</t>
    </r>
    <r>
      <rPr>
        <b/>
        <sz val="8"/>
        <rFont val="Arial"/>
        <family val="2"/>
      </rPr>
      <t>Andere (nicht-lokale) Therapie Anzahl</t>
    </r>
  </si>
  <si>
    <r>
      <t xml:space="preserve">Research
Research Therapy
</t>
    </r>
    <r>
      <rPr>
        <b/>
        <sz val="8"/>
        <rFont val="Arial"/>
        <family val="2"/>
      </rPr>
      <t>Other (non-local) Therapy count</t>
    </r>
  </si>
  <si>
    <t>Research Follow Up</t>
  </si>
  <si>
    <t>&lt;ResearchFollowUp&gt;</t>
  </si>
  <si>
    <r>
      <t xml:space="preserve">Research
Research Follow Up
</t>
    </r>
    <r>
      <rPr>
        <b/>
        <sz val="8"/>
        <rFont val="Arial"/>
        <family val="2"/>
      </rPr>
      <t>Letztes Datum lebend</t>
    </r>
  </si>
  <si>
    <t>&lt;LastDateAlive&gt;</t>
  </si>
  <si>
    <r>
      <t xml:space="preserve">Research
Research Follow Up
</t>
    </r>
    <r>
      <rPr>
        <b/>
        <sz val="8"/>
        <rFont val="Arial"/>
        <family val="2"/>
      </rPr>
      <t>Last date alive</t>
    </r>
  </si>
  <si>
    <r>
      <t xml:space="preserve">Research
Research Follow Up
</t>
    </r>
    <r>
      <rPr>
        <b/>
        <sz val="8"/>
        <rFont val="Arial"/>
        <family val="2"/>
      </rPr>
      <t>Follow Up Type</t>
    </r>
  </si>
  <si>
    <t>NO = kein  Follow-Up
VI = nur Vitalstatus
VT = Vital &amp; Tumorstatus</t>
  </si>
  <si>
    <t>&lt;FollowUpType&gt;</t>
  </si>
  <si>
    <r>
      <t xml:space="preserve">Research
Research Follow Up
</t>
    </r>
    <r>
      <rPr>
        <b/>
        <sz val="8"/>
        <rFont val="Arial"/>
        <family val="2"/>
      </rPr>
      <t>Follow Up Jahre</t>
    </r>
  </si>
  <si>
    <t>Nummer
0 = keins
1 = 1 Jahr
2 = 2 Jahre
3 = 3 Jahre
….</t>
  </si>
  <si>
    <t>&lt;FollowUpYears&gt;</t>
  </si>
  <si>
    <r>
      <t xml:space="preserve">Research
Research Follow Up
</t>
    </r>
    <r>
      <rPr>
        <b/>
        <sz val="8"/>
        <rFont val="Arial"/>
        <family val="2"/>
      </rPr>
      <t>Follow Up Years</t>
    </r>
  </si>
  <si>
    <r>
      <t xml:space="preserve">Research
Research Follow Up
</t>
    </r>
    <r>
      <rPr>
        <b/>
        <sz val="8"/>
        <rFont val="Arial"/>
        <family val="2"/>
      </rPr>
      <t>Follow Up Anzahl</t>
    </r>
  </si>
  <si>
    <t>Nummer (1,2, …)</t>
  </si>
  <si>
    <t>&lt;NumberFollowUp&gt;</t>
  </si>
  <si>
    <r>
      <t xml:space="preserve">Research
Research Follow Up
Number </t>
    </r>
    <r>
      <rPr>
        <b/>
        <sz val="8"/>
        <rFont val="Arial"/>
        <family val="2"/>
      </rPr>
      <t>Follow Up</t>
    </r>
  </si>
  <si>
    <r>
      <t xml:space="preserve">Research
Research Follow Up
</t>
    </r>
    <r>
      <rPr>
        <b/>
        <sz val="8"/>
        <rFont val="Arial"/>
        <family val="2"/>
      </rPr>
      <t>Datum Letztes Follow Up mitTumorstatus</t>
    </r>
  </si>
  <si>
    <t>&lt;LastFUTumourStatus&gt;</t>
  </si>
  <si>
    <r>
      <t xml:space="preserve">Research
Research Follow Up
</t>
    </r>
    <r>
      <rPr>
        <b/>
        <sz val="8"/>
        <rFont val="Arial"/>
        <family val="2"/>
      </rPr>
      <t>Date last FU with tumorstatus</t>
    </r>
  </si>
  <si>
    <r>
      <t xml:space="preserve">Research
Research Follow Up
</t>
    </r>
    <r>
      <rPr>
        <b/>
        <sz val="8"/>
        <rFont val="Arial"/>
        <family val="2"/>
      </rPr>
      <t>Quelle letztes Follow Up mit Tumorstatus</t>
    </r>
  </si>
  <si>
    <t>&lt;SourceLastFUTumourStatus&gt;</t>
  </si>
  <si>
    <r>
      <t xml:space="preserve">Research
Research Follow Up
</t>
    </r>
    <r>
      <rPr>
        <b/>
        <sz val="8"/>
        <rFont val="Arial"/>
        <family val="2"/>
      </rPr>
      <t>Vitalstatus</t>
    </r>
  </si>
  <si>
    <t>A = lebend
D = verstorben</t>
  </si>
  <si>
    <t>&lt;Lifestatus&gt;</t>
  </si>
  <si>
    <r>
      <t xml:space="preserve">Research
Research Follow Up
</t>
    </r>
    <r>
      <rPr>
        <b/>
        <sz val="8"/>
        <rFont val="Arial"/>
        <family val="2"/>
      </rPr>
      <t>Lifestatus</t>
    </r>
  </si>
  <si>
    <r>
      <t xml:space="preserve">Research
Research Follow Up
</t>
    </r>
    <r>
      <rPr>
        <b/>
        <sz val="8"/>
        <rFont val="Arial"/>
        <family val="2"/>
      </rPr>
      <t>Ereignis vor dem Tod</t>
    </r>
  </si>
  <si>
    <t>U = unbekannt
Y = Ja
N = Nein</t>
  </si>
  <si>
    <t>&lt;EventBeforeDeath&gt;</t>
  </si>
  <si>
    <r>
      <t xml:space="preserve">Research
Research Follow Up
</t>
    </r>
    <r>
      <rPr>
        <b/>
        <sz val="8"/>
        <rFont val="Arial"/>
        <family val="2"/>
      </rPr>
      <t>Event before death</t>
    </r>
  </si>
  <si>
    <r>
      <t xml:space="preserve">Research
Research Follow Up
</t>
    </r>
    <r>
      <rPr>
        <b/>
        <sz val="8"/>
        <rFont val="Arial"/>
        <family val="2"/>
      </rPr>
      <t>Anzahl Lokalrezidive</t>
    </r>
  </si>
  <si>
    <t>U = unbekannt
0 = keins
1, 2, 3, …</t>
  </si>
  <si>
    <r>
      <t xml:space="preserve">Research
Research Follow Up
</t>
    </r>
    <r>
      <rPr>
        <b/>
        <sz val="8"/>
        <rFont val="Arial"/>
        <family val="2"/>
      </rPr>
      <t>Number local recurrence</t>
    </r>
  </si>
  <si>
    <r>
      <t xml:space="preserve">Research
Research Follow Up
</t>
    </r>
    <r>
      <rPr>
        <b/>
        <sz val="8"/>
        <rFont val="Arial"/>
        <family val="2"/>
      </rPr>
      <t>Datum erstes Lokalrezidiv</t>
    </r>
  </si>
  <si>
    <t>&lt;FirstLocalRecurrence&gt;</t>
  </si>
  <si>
    <r>
      <t xml:space="preserve">Research
Research Follow Up
</t>
    </r>
    <r>
      <rPr>
        <b/>
        <sz val="8"/>
        <rFont val="Arial"/>
        <family val="2"/>
      </rPr>
      <t>Date first local recurrence</t>
    </r>
  </si>
  <si>
    <r>
      <t xml:space="preserve">Research
Research Follow Up
</t>
    </r>
    <r>
      <rPr>
        <b/>
        <sz val="8"/>
        <rFont val="Arial"/>
        <family val="2"/>
      </rPr>
      <t>Anzahl biochemische Rezidive</t>
    </r>
  </si>
  <si>
    <r>
      <t xml:space="preserve">Research
Research Follow Up
</t>
    </r>
    <r>
      <rPr>
        <b/>
        <sz val="8"/>
        <rFont val="Arial"/>
        <family val="2"/>
      </rPr>
      <t>Number biochemical recurrence</t>
    </r>
  </si>
  <si>
    <r>
      <t xml:space="preserve">Research
Research Follow Up
</t>
    </r>
    <r>
      <rPr>
        <b/>
        <sz val="8"/>
        <rFont val="Arial"/>
        <family val="2"/>
      </rPr>
      <t>Datum erstes biochemisches Rezidiv</t>
    </r>
  </si>
  <si>
    <t>&lt;FirstBiochemicalRecurrence&gt;</t>
  </si>
  <si>
    <r>
      <t xml:space="preserve">Research
Research Follow Up
</t>
    </r>
    <r>
      <rPr>
        <b/>
        <sz val="8"/>
        <rFont val="Arial"/>
        <family val="2"/>
      </rPr>
      <t>Date first biochemical recurrence</t>
    </r>
  </si>
  <si>
    <r>
      <t xml:space="preserve">Research
Research Follow Up
</t>
    </r>
    <r>
      <rPr>
        <b/>
        <sz val="8"/>
        <rFont val="Arial"/>
        <family val="2"/>
      </rPr>
      <t>Anzahl Fernmetastasen</t>
    </r>
  </si>
  <si>
    <t>&lt;DistantMetastasis&gt;</t>
  </si>
  <si>
    <r>
      <t xml:space="preserve">Research
Research Follow Up
</t>
    </r>
    <r>
      <rPr>
        <b/>
        <sz val="8"/>
        <rFont val="Arial"/>
        <family val="2"/>
      </rPr>
      <t>Number distant metastasis</t>
    </r>
  </si>
  <si>
    <r>
      <t xml:space="preserve">Research
Research Follow Up
</t>
    </r>
    <r>
      <rPr>
        <b/>
        <sz val="8"/>
        <rFont val="Arial"/>
        <family val="2"/>
      </rPr>
      <t>Datum erste Fernmetastase</t>
    </r>
  </si>
  <si>
    <t>&lt;FirstDistantMetastasis&gt;</t>
  </si>
  <si>
    <r>
      <t xml:space="preserve">Research
Research Follow Up
</t>
    </r>
    <r>
      <rPr>
        <b/>
        <sz val="8"/>
        <rFont val="Arial"/>
        <family val="2"/>
      </rPr>
      <t>Date first distant metastasis</t>
    </r>
  </si>
  <si>
    <r>
      <t xml:space="preserve">Research
Research Follow Up
</t>
    </r>
    <r>
      <rPr>
        <b/>
        <sz val="8"/>
        <rFont val="Arial"/>
        <family val="2"/>
      </rPr>
      <t>Anzahl Zweittumore</t>
    </r>
  </si>
  <si>
    <t>&lt;SecondMalignancy&gt;</t>
  </si>
  <si>
    <r>
      <t xml:space="preserve">Research
Research Follow Up
</t>
    </r>
    <r>
      <rPr>
        <b/>
        <sz val="8"/>
        <rFont val="Arial"/>
        <family val="2"/>
      </rPr>
      <t>Number second malignancy</t>
    </r>
  </si>
  <si>
    <r>
      <t xml:space="preserve">Research
Research Follow Up
</t>
    </r>
    <r>
      <rPr>
        <b/>
        <sz val="8"/>
        <rFont val="Arial"/>
        <family val="2"/>
      </rPr>
      <t>Datum erster Zweittumor</t>
    </r>
  </si>
  <si>
    <t>&lt;FirstSecondMalignancy&gt;</t>
  </si>
  <si>
    <r>
      <t xml:space="preserve">Research
Research Follow Up
</t>
    </r>
    <r>
      <rPr>
        <b/>
        <sz val="8"/>
        <rFont val="Arial"/>
        <family val="2"/>
      </rPr>
      <t>Date first second malignancy</t>
    </r>
  </si>
  <si>
    <r>
      <t xml:space="preserve">Research
Research Follow Up
</t>
    </r>
    <r>
      <rPr>
        <b/>
        <sz val="8"/>
        <rFont val="Arial"/>
        <family val="2"/>
      </rPr>
      <t>Letzter Tumorstatus gesamt</t>
    </r>
  </si>
  <si>
    <t>&lt;LastTumourStatus&gt;</t>
  </si>
  <si>
    <r>
      <t xml:space="preserve">Research
Research Follow Up
</t>
    </r>
    <r>
      <rPr>
        <b/>
        <sz val="8"/>
        <rFont val="Arial"/>
        <family val="2"/>
      </rPr>
      <t>Last Tumourstatus</t>
    </r>
  </si>
  <si>
    <t>Research PROM</t>
  </si>
  <si>
    <t>&lt;ResearchPROM&gt;</t>
  </si>
  <si>
    <r>
      <t xml:space="preserve">Research
Research PROM
</t>
    </r>
    <r>
      <rPr>
        <b/>
        <sz val="8"/>
        <rFont val="Arial"/>
        <family val="2"/>
      </rPr>
      <t>PROM Fragebogen</t>
    </r>
  </si>
  <si>
    <t>&lt;PROMQuestionnaire&gt;</t>
  </si>
  <si>
    <r>
      <t xml:space="preserve">Research
Research PROM
</t>
    </r>
    <r>
      <rPr>
        <b/>
        <sz val="8"/>
        <rFont val="Arial"/>
        <family val="2"/>
      </rPr>
      <t>PROM questionnaire</t>
    </r>
  </si>
  <si>
    <r>
      <t xml:space="preserve">Research
Research PROM
</t>
    </r>
    <r>
      <rPr>
        <b/>
        <sz val="8"/>
        <rFont val="Arial"/>
        <family val="2"/>
      </rPr>
      <t>PROM Zyklus</t>
    </r>
  </si>
  <si>
    <t>&lt;PROMCycleName&gt;</t>
  </si>
  <si>
    <r>
      <t xml:space="preserve">Research
Research PROM
</t>
    </r>
    <r>
      <rPr>
        <b/>
        <sz val="8"/>
        <rFont val="Arial"/>
        <family val="2"/>
      </rPr>
      <t>PROM cycle</t>
    </r>
  </si>
  <si>
    <r>
      <t xml:space="preserve">Research
Research PROM
</t>
    </r>
    <r>
      <rPr>
        <b/>
        <sz val="8"/>
        <rFont val="Arial"/>
        <family val="2"/>
      </rPr>
      <t>Status Follow UP PROM</t>
    </r>
  </si>
  <si>
    <t>&lt;StatusFUPROM &gt;</t>
  </si>
  <si>
    <r>
      <t xml:space="preserve">Research
Research PROM
</t>
    </r>
    <r>
      <rPr>
        <b/>
        <sz val="8"/>
        <rFont val="Arial"/>
        <family val="2"/>
      </rPr>
      <t>PROM status follow up</t>
    </r>
  </si>
  <si>
    <t>Fallinformation</t>
  </si>
  <si>
    <t xml:space="preserve">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t>
  </si>
  <si>
    <t>DKG Fragebogen</t>
  </si>
  <si>
    <t>DKG Questionnaire</t>
  </si>
  <si>
    <t>Follow Up</t>
  </si>
  <si>
    <r>
      <t xml:space="preserve">PCO Info
Info
</t>
    </r>
    <r>
      <rPr>
        <b/>
        <sz val="8"/>
        <color indexed="8"/>
        <rFont val="Arial"/>
        <family val="2"/>
      </rPr>
      <t>OncoBox ID</t>
    </r>
  </si>
  <si>
    <r>
      <t xml:space="preserve">PCO Info
Info
</t>
    </r>
    <r>
      <rPr>
        <b/>
        <sz val="8"/>
        <color indexed="8"/>
        <rFont val="Arial"/>
        <family val="2"/>
      </rPr>
      <t>Username</t>
    </r>
  </si>
  <si>
    <r>
      <t xml:space="preserve">PCO Info
Info
</t>
    </r>
    <r>
      <rPr>
        <b/>
        <sz val="8"/>
        <color indexed="8"/>
        <rFont val="Arial"/>
        <family val="2"/>
      </rPr>
      <t>Status</t>
    </r>
  </si>
  <si>
    <r>
      <t xml:space="preserve">PCO Info
Info
</t>
    </r>
    <r>
      <rPr>
        <b/>
        <sz val="8"/>
        <color indexed="8"/>
        <rFont val="Arial"/>
        <family val="2"/>
      </rPr>
      <t>Preffered Questioning Mode</t>
    </r>
  </si>
  <si>
    <r>
      <t xml:space="preserve">PCO Info
Info
</t>
    </r>
    <r>
      <rPr>
        <b/>
        <sz val="8"/>
        <color indexed="8"/>
        <rFont val="Arial"/>
        <family val="2"/>
      </rPr>
      <t>Preffered Language</t>
    </r>
  </si>
  <si>
    <r>
      <t xml:space="preserve">PCO Info
Cycle
Info
</t>
    </r>
    <r>
      <rPr>
        <b/>
        <sz val="8"/>
        <color indexed="8"/>
        <rFont val="Arial"/>
        <family val="2"/>
      </rPr>
      <t>Cycle Name</t>
    </r>
  </si>
  <si>
    <r>
      <t xml:space="preserve">PCO Info
Cycle
Info
</t>
    </r>
    <r>
      <rPr>
        <b/>
        <sz val="8"/>
        <color indexed="8"/>
        <rFont val="Arial"/>
        <family val="2"/>
      </rPr>
      <t>Cycle active</t>
    </r>
  </si>
  <si>
    <r>
      <t xml:space="preserve">PCO Info
Cycle
Info
</t>
    </r>
    <r>
      <rPr>
        <b/>
        <sz val="8"/>
        <color indexed="8"/>
        <rFont val="Arial"/>
        <family val="2"/>
      </rPr>
      <t>Date Cycle Created</t>
    </r>
  </si>
  <si>
    <r>
      <t xml:space="preserve">PCO Info
Cycle
Info
</t>
    </r>
    <r>
      <rPr>
        <b/>
        <sz val="8"/>
        <color indexed="8"/>
        <rFont val="Arial"/>
        <family val="2"/>
      </rPr>
      <t>Cut off Date</t>
    </r>
  </si>
  <si>
    <r>
      <t xml:space="preserve">PCO Info
Cycle
Info
</t>
    </r>
    <r>
      <rPr>
        <b/>
        <sz val="8"/>
        <color indexed="8"/>
        <rFont val="Arial"/>
        <family val="2"/>
      </rPr>
      <t>Cause Cycle greated</t>
    </r>
  </si>
  <si>
    <r>
      <t xml:space="preserve">PCO Info
Cycle
Survey
</t>
    </r>
    <r>
      <rPr>
        <b/>
        <sz val="8"/>
        <color indexed="8"/>
        <rFont val="Arial"/>
        <family val="2"/>
      </rPr>
      <t>ID</t>
    </r>
  </si>
  <si>
    <r>
      <t xml:space="preserve">PCO Info
Cycle
Survey
</t>
    </r>
    <r>
      <rPr>
        <b/>
        <sz val="8"/>
        <color indexed="8"/>
        <rFont val="Arial"/>
        <family val="2"/>
      </rPr>
      <t>Source</t>
    </r>
  </si>
  <si>
    <t>&lt;Source&gt;</t>
  </si>
  <si>
    <t>1 = paper
2 = online</t>
  </si>
  <si>
    <r>
      <t xml:space="preserve">PCO Info
Cycle
Survey
</t>
    </r>
    <r>
      <rPr>
        <b/>
        <sz val="8"/>
        <color indexed="8"/>
        <rFont val="Arial"/>
        <family val="2"/>
      </rPr>
      <t>Date of the questionnaire</t>
    </r>
  </si>
  <si>
    <t>1  = deutsch
2  = englisch
3  = französisch
4  = italienisch
5  = holländisch</t>
  </si>
  <si>
    <t>Scores</t>
  </si>
  <si>
    <r>
      <t xml:space="preserve">PCO Info
Cycle
Survey
Scores
</t>
    </r>
    <r>
      <rPr>
        <b/>
        <sz val="8"/>
        <color indexed="8"/>
        <rFont val="Arial"/>
        <family val="2"/>
      </rPr>
      <t>Section</t>
    </r>
  </si>
  <si>
    <t>1 = Inkontinenz
2 = irritativ / obstruktiv
3 = Gastrointestinal
4 = Sexualität
5 = Hormonell</t>
  </si>
  <si>
    <r>
      <t xml:space="preserve">PCO Info
Cycle
Survey
Scores
</t>
    </r>
    <r>
      <rPr>
        <b/>
        <sz val="8"/>
        <color indexed="8"/>
        <rFont val="Arial"/>
        <family val="2"/>
      </rPr>
      <t>Expected Research</t>
    </r>
  </si>
  <si>
    <t>&lt;ExpectedResearch&gt;</t>
  </si>
  <si>
    <r>
      <t xml:space="preserve">PCO Info
Cycle
Survey
Scores
</t>
    </r>
    <r>
      <rPr>
        <b/>
        <sz val="8"/>
        <color indexed="8"/>
        <rFont val="Arial"/>
        <family val="2"/>
      </rPr>
      <t>Value</t>
    </r>
  </si>
  <si>
    <t>0 -100 (double)</t>
  </si>
  <si>
    <r>
      <t xml:space="preserve">PCO Info
Cycle
Survey
Scores
</t>
    </r>
    <r>
      <rPr>
        <b/>
        <sz val="8"/>
        <color indexed="8"/>
        <rFont val="Arial"/>
        <family val="2"/>
      </rPr>
      <t>Difference Research</t>
    </r>
  </si>
  <si>
    <t>&lt;DifferenceResearch&gt;</t>
  </si>
  <si>
    <t>Questions</t>
  </si>
  <si>
    <t>&lt;Questions&gt;</t>
  </si>
  <si>
    <t>Question</t>
  </si>
  <si>
    <r>
      <t xml:space="preserve">PCO Info
Cycle
Survey
Questions
Question
</t>
    </r>
    <r>
      <rPr>
        <b/>
        <sz val="8"/>
        <color indexed="8"/>
        <rFont val="Arial"/>
        <family val="2"/>
      </rPr>
      <t>Section</t>
    </r>
  </si>
  <si>
    <t xml:space="preserve">1 = Urinary function
2 = Urinary Irritative/Obstructive
3 = Bowel 
4 = Sexual
5 = Hormonal
6 = Socioeconomic Status
7 = libido
8 = no section
</t>
  </si>
  <si>
    <r>
      <t xml:space="preserve">PCO Info
Cycle
Survey
Questions
Question
</t>
    </r>
    <r>
      <rPr>
        <b/>
        <sz val="8"/>
        <color indexed="8"/>
        <rFont val="Arial"/>
        <family val="2"/>
      </rPr>
      <t>Number of the question</t>
    </r>
  </si>
  <si>
    <r>
      <t xml:space="preserve">PCO Info
Cycle
Survey
Questions
Question
</t>
    </r>
    <r>
      <rPr>
        <b/>
        <sz val="8"/>
        <color indexed="8"/>
        <rFont val="Arial"/>
        <family val="2"/>
      </rPr>
      <t>Value of the question</t>
    </r>
  </si>
  <si>
    <r>
      <t xml:space="preserve">PCO Info
Cycle
Survey
Questions
Question
</t>
    </r>
    <r>
      <rPr>
        <b/>
        <sz val="8"/>
        <color indexed="8"/>
        <rFont val="Arial"/>
        <family val="2"/>
      </rPr>
      <t>Text of the question</t>
    </r>
  </si>
  <si>
    <t>Datafields Research / Compare / Monash</t>
  </si>
  <si>
    <r>
      <t xml:space="preserve">PCO Info
Cycle
Survey
</t>
    </r>
    <r>
      <rPr>
        <b/>
        <sz val="8"/>
        <rFont val="Arial"/>
        <family val="2"/>
      </rPr>
      <t>Survey Language</t>
    </r>
  </si>
  <si>
    <r>
      <t>Export "XML-Studycases ex</t>
    </r>
    <r>
      <rPr>
        <b/>
        <sz val="10"/>
        <rFont val="Arial"/>
        <family val="2"/>
      </rPr>
      <t xml:space="preserve">port </t>
    </r>
    <r>
      <rPr>
        <b/>
        <strike/>
        <sz val="10"/>
        <color rgb="FFFF0000"/>
        <rFont val="Arial"/>
        <family val="2"/>
      </rPr>
      <t>/ Research</t>
    </r>
    <r>
      <rPr>
        <b/>
        <sz val="10"/>
        <color indexed="8"/>
        <rFont val="Arial"/>
        <family val="2"/>
      </rPr>
      <t xml:space="preserve">"
</t>
    </r>
    <r>
      <rPr>
        <b/>
        <sz val="10"/>
        <color theme="0" tint="-0.499984740745262"/>
        <rFont val="Arial"/>
        <family val="2"/>
      </rPr>
      <t xml:space="preserve">(Export "XML-Studienpatientenexport </t>
    </r>
    <r>
      <rPr>
        <b/>
        <strike/>
        <sz val="10"/>
        <color rgb="FFFF0000"/>
        <rFont val="Arial"/>
        <family val="2"/>
      </rPr>
      <t>/ Research</t>
    </r>
    <r>
      <rPr>
        <b/>
        <sz val="10"/>
        <color theme="0" tint="-0.499984740745262"/>
        <rFont val="Arial"/>
        <family val="2"/>
      </rPr>
      <t>")</t>
    </r>
  </si>
  <si>
    <t>Berechnet durch die OncoBox, Tabellenblatt "Calculation_R_C_M"</t>
  </si>
  <si>
    <r>
      <rPr>
        <sz val="11"/>
        <color indexed="8"/>
        <rFont val="Arial"/>
        <family val="2"/>
      </rPr>
      <t xml:space="preserve">OncoBox Prostate 
</t>
    </r>
    <r>
      <rPr>
        <b/>
        <sz val="11"/>
        <color indexed="8"/>
        <rFont val="Arial"/>
        <family val="2"/>
      </rPr>
      <t>FU-Categories for Calculations of Research, Compare, Monash fields</t>
    </r>
    <r>
      <rPr>
        <sz val="11"/>
        <color indexed="8"/>
        <rFont val="Arial"/>
        <family val="2"/>
      </rPr>
      <t xml:space="preserve">
</t>
    </r>
    <r>
      <rPr>
        <sz val="11"/>
        <color theme="0" tint="-0.499984740745262"/>
        <rFont val="Arial"/>
        <family val="2"/>
      </rPr>
      <t>(FU-Kategorien für die berechneten Felder Research, Compare, Monash)</t>
    </r>
  </si>
  <si>
    <t>Deactivated</t>
  </si>
  <si>
    <t>Der Fall erfüllt die Einschlusskriterien der PCO-Studie nicht (Status auf www.pco-study.com ist "deaktiviert").</t>
  </si>
  <si>
    <t>The criterias for the PCO-study are not fulfilled (status according to www.pco-study.com is "deactivated").</t>
  </si>
  <si>
    <r>
      <t xml:space="preserve">b) Newly diagnosed recurrence and / or distant metastasis in calendar year </t>
    </r>
    <r>
      <rPr>
        <b/>
        <vertAlign val="superscript"/>
        <sz val="10"/>
        <rFont val="Arial"/>
        <family val="2"/>
      </rPr>
      <t>1)</t>
    </r>
    <r>
      <rPr>
        <b/>
        <sz val="10"/>
        <rFont val="Arial"/>
        <family val="2"/>
      </rPr>
      <t xml:space="preserve">
</t>
    </r>
    <r>
      <rPr>
        <b/>
        <sz val="10"/>
        <color theme="0" tint="-0.499984740745262"/>
        <rFont val="Arial"/>
        <family val="2"/>
      </rPr>
      <t xml:space="preserve">(Patienten mit neuaufgetretenem Rezidiv und/oder Fernmetastasen im Kalenderjahr </t>
    </r>
    <r>
      <rPr>
        <b/>
        <vertAlign val="superscript"/>
        <sz val="10"/>
        <color theme="0" tint="-0.499984740745262"/>
        <rFont val="Arial"/>
        <family val="2"/>
      </rPr>
      <t>1)</t>
    </r>
    <r>
      <rPr>
        <b/>
        <sz val="10"/>
        <color theme="0" tint="-0.499984740745262"/>
        <rFont val="Arial"/>
        <family val="2"/>
      </rPr>
      <t>)</t>
    </r>
  </si>
  <si>
    <r>
      <t xml:space="preserve">Newly diagnosed recurrence and / or distant metastasis
</t>
    </r>
    <r>
      <rPr>
        <sz val="9"/>
        <color theme="0" tint="-0.499984740745262"/>
        <rFont val="Arial"/>
        <family val="2"/>
      </rPr>
      <t>(Patienten mit neuaufgetretenem Rezidiv und/oder Fernmetastasen)</t>
    </r>
  </si>
  <si>
    <r>
      <t xml:space="preserve">= Basic data O22 + O23
</t>
    </r>
    <r>
      <rPr>
        <b/>
        <sz val="11"/>
        <color theme="0" tint="-0.499984740745262"/>
        <rFont val="Arial"/>
        <family val="2"/>
      </rPr>
      <t>(= Basisdaten O22 + O23)</t>
    </r>
  </si>
  <si>
    <t>KB-1c)</t>
  </si>
  <si>
    <r>
      <t xml:space="preserve">Primary cases (= Indicator 1a) and patients with first manifestation of local recurrence and/or metastasis (= Indicator 1c)
</t>
    </r>
    <r>
      <rPr>
        <sz val="9"/>
        <color theme="0" tint="-0.499984740745262"/>
        <rFont val="Arial"/>
        <family val="2"/>
      </rPr>
      <t>(Primärfälle (= Kennzahl 1a) und Patienten mit neuaufgetretenem Rezidiv und/oder Fernmetastasen (= Kennzahl 1c))</t>
    </r>
  </si>
  <si>
    <r>
      <t xml:space="preserve">All patients with newly diagnosed recurrence and / or distant metastasis (= indicator 1c)
</t>
    </r>
    <r>
      <rPr>
        <sz val="9"/>
        <color theme="0" tint="-0.499984740745262"/>
        <rFont val="Arial"/>
        <family val="2"/>
      </rPr>
      <t>(Patienten mit neuaufgetretenem Rezidiv und/oder Fernmetastasen (= Kennzahl 1c))</t>
    </r>
  </si>
  <si>
    <r>
      <t xml:space="preserve">Primary cases (= Indicator 1a) and patients with first manifestation of local recurrence and/or metastasis (= Indicator 3c)
</t>
    </r>
    <r>
      <rPr>
        <sz val="9"/>
        <color theme="0" tint="-0.499984740745262"/>
        <rFont val="Arial"/>
        <family val="2"/>
      </rPr>
      <t>(Primärfälle (= Kennzahl 1a) und Patienten mit  neuaufgetretenem Rezidiv und/oder Fernmetastasen (=Kennzahl 1c))</t>
    </r>
  </si>
  <si>
    <t xml:space="preserve">Keine Verbindlichkeit im Auditjahr 2021
Kennzahl wird aktuell organübergreifend definiert. Eine verbindliche Darlegung der Kennzahl in dem Auditjahr 2021 ist unabhg. der geführten Diskussionen nicht vorgesehen. </t>
  </si>
  <si>
    <t>Präth. Befragungsdatum</t>
  </si>
  <si>
    <t>Erstdiagnose</t>
  </si>
  <si>
    <t>Feld auf PDF</t>
  </si>
  <si>
    <t>Postth. Befragungsdatum</t>
  </si>
  <si>
    <t>Alter bei präth. Befragung</t>
  </si>
  <si>
    <t>Komorbiditäten</t>
  </si>
  <si>
    <t>Risikoklassifizierung</t>
  </si>
  <si>
    <t>Operateur</t>
  </si>
  <si>
    <t>Geburtsdatum</t>
  </si>
  <si>
    <t>Benutzername</t>
  </si>
  <si>
    <t>Name, Vorname</t>
  </si>
  <si>
    <t>Patient-ID</t>
  </si>
  <si>
    <t>PZ (Reg. Nr.)</t>
  </si>
  <si>
    <t>Datafieldname in Excel</t>
  </si>
  <si>
    <t>PSA-Wert (Monate nach Stichtag)</t>
  </si>
  <si>
    <t>Description for specials</t>
  </si>
  <si>
    <t>Take Value from Survey Post &lt;Score&gt; &lt;Section name="Inkontinenz"&gt;1&lt;/Section&gt;
       &lt;Value&gt;  - from Survey Pre &lt;Score&gt; &lt;Section name="Inkontinenz"&gt;1&lt;/Section&gt;
Show also the calculation in parethesis (post-value - pre value)</t>
  </si>
  <si>
    <t>convert to dd.mm.yyyy</t>
  </si>
  <si>
    <r>
      <t xml:space="preserve">Take converted "Initiation Treatment" and Export </t>
    </r>
    <r>
      <rPr>
        <b/>
        <sz val="8"/>
        <rFont val="Arial"/>
        <family val="2"/>
      </rPr>
      <t>"Neoadj.Hormontherapie (dd.mm.yyyy)"</t>
    </r>
  </si>
  <si>
    <t>&amp; / |</t>
  </si>
  <si>
    <r>
      <t>Take converted "Initiation Treatment" and Export "</t>
    </r>
    <r>
      <rPr>
        <b/>
        <sz val="8"/>
        <rFont val="Arial"/>
        <family val="2"/>
      </rPr>
      <t>adjuvante Strahlentherapie (dd.mm.yyyy)</t>
    </r>
    <r>
      <rPr>
        <sz val="8"/>
        <rFont val="Arial"/>
        <family val="2"/>
      </rPr>
      <t>"</t>
    </r>
  </si>
  <si>
    <r>
      <t>Take converted "Initiation Treatment" and Export "</t>
    </r>
    <r>
      <rPr>
        <b/>
        <sz val="8"/>
        <rFont val="Arial"/>
        <family val="2"/>
      </rPr>
      <t>begleitend Hormontherapie (dd.mm.yyyy)</t>
    </r>
    <r>
      <rPr>
        <sz val="8"/>
        <rFont val="Arial"/>
        <family val="2"/>
      </rPr>
      <t>"</t>
    </r>
  </si>
  <si>
    <t>Take field from Patientprofil Cell F10</t>
  </si>
  <si>
    <t>Take field from Patientprofil Cell F12</t>
  </si>
  <si>
    <t>Take field from Patientprofil Cell F16</t>
  </si>
  <si>
    <t>Take field from Patientprofil Cell F17</t>
  </si>
  <si>
    <t>Take field "Präth. Befragungsdatum" from Patientprofile 
Cell F16</t>
  </si>
  <si>
    <t>Take field "Date of birth" from Patientprofile 
Cell F10</t>
  </si>
  <si>
    <t>Comma</t>
  </si>
  <si>
    <t>Show  Difference and the calculation of Value Post - Value Pre in ()</t>
  </si>
  <si>
    <t>z.B. 20(80-60)</t>
  </si>
  <si>
    <t>Diff Post /Prä 
(Harn Inkontinenz)</t>
  </si>
  <si>
    <t>Diff Post /Prä 
(Sexualität)</t>
  </si>
  <si>
    <t>Calculated Differenz Value Post - Value Pre</t>
  </si>
  <si>
    <t>Immer die erste neoadjuvante</t>
  </si>
  <si>
    <t xml:space="preserve">Immer die erste </t>
  </si>
  <si>
    <t>|</t>
  </si>
  <si>
    <t>Entweder / Oder</t>
  </si>
  <si>
    <r>
      <t>Take converted "Initiation Treatment" and Export "adjuvante</t>
    </r>
    <r>
      <rPr>
        <b/>
        <sz val="8"/>
        <rFont val="Arial"/>
        <family val="2"/>
      </rPr>
      <t xml:space="preserve"> Hormontherapie (dd.mm.yyyy)</t>
    </r>
    <r>
      <rPr>
        <sz val="8"/>
        <rFont val="Arial"/>
        <family val="2"/>
      </rPr>
      <t>"</t>
    </r>
  </si>
  <si>
    <t>Take field from Patientprofil Cell F33</t>
  </si>
  <si>
    <t>Info Primärtherapie wird wie folgt erweitert.</t>
  </si>
  <si>
    <t>yyyy.mm.dd</t>
  </si>
  <si>
    <r>
      <rPr>
        <b/>
        <sz val="8"/>
        <rFont val="Arial"/>
        <family val="2"/>
      </rPr>
      <t>NOT</t>
    </r>
    <r>
      <rPr>
        <sz val="8"/>
        <rFont val="Arial"/>
        <family val="2"/>
      </rPr>
      <t xml:space="preserve"> (RT | RE | R)</t>
    </r>
  </si>
  <si>
    <t>will be filled out manually</t>
  </si>
  <si>
    <t>Take fields from Patientprofil Diagnose  Risikoklassifizierung
Cell 20</t>
  </si>
  <si>
    <t>Take all listed field from &lt;Case&gt;&lt;Case Infromation Comorbidities, and write it in german full words
1 = Herzkrankheiten
2 = Bluthochdruck
3 = Schmerzen im Bein (schlechte Durchblutung)
4 = Lungenerkrankungen
5 = Diabetes
6 = Nierenleiden
7 = Lebererkrankungen
8 = Probleme verursacht durch einen Schlaganfall
9 = Nervenerkrankungen
10 = Krebsvorerkrankungen (innerhalb der letzten 5 Jahren)
11 = Depressionen
12 = Arthritis
0 = Keine Komorbiditäten / unbekannt</t>
  </si>
  <si>
    <r>
      <t xml:space="preserve">Take converted "&lt;DateRecurrence&gt;" and Export </t>
    </r>
    <r>
      <rPr>
        <b/>
        <sz val="8"/>
        <rFont val="Arial"/>
        <family val="2"/>
      </rPr>
      <t>"Lokalrezidiv am dd.mm.yyyy"</t>
    </r>
  </si>
  <si>
    <r>
      <t xml:space="preserve">Take converted "&lt;DateRecurrence&gt;" and Export </t>
    </r>
    <r>
      <rPr>
        <b/>
        <sz val="8"/>
        <rFont val="Arial"/>
        <family val="2"/>
      </rPr>
      <t>"Biochemisches Rezidiv am dd.mm.yyyy"</t>
    </r>
  </si>
  <si>
    <r>
      <t xml:space="preserve">Take converted "&lt;DateRecurrence&gt;" and Export </t>
    </r>
    <r>
      <rPr>
        <b/>
        <sz val="8"/>
        <rFont val="Arial"/>
        <family val="2"/>
      </rPr>
      <t>"Fernmetastase am dd.mm.yyyy"</t>
    </r>
  </si>
  <si>
    <r>
      <t xml:space="preserve">Take converted "&lt;DateRecurrence&gt;" and Export </t>
    </r>
    <r>
      <rPr>
        <b/>
        <sz val="8"/>
        <rFont val="Arial"/>
        <family val="2"/>
      </rPr>
      <t>"Zweittumor am dd.mm.yyyy"</t>
    </r>
  </si>
  <si>
    <t>Clavien Dindo
(Patientenberichtet)</t>
  </si>
  <si>
    <t>CTCAE
(Patientenberichtet)</t>
  </si>
  <si>
    <t>Clavien Dindo
(Klinische Information)</t>
  </si>
  <si>
    <t>CTCAE
(Klinische Information)</t>
  </si>
  <si>
    <t>PSA-Wert (Monate nach Stichtag)
(Patientenberichtet)</t>
  </si>
  <si>
    <t>PSA-Wert (Monate nach Stichtag)
(Klinische Information)</t>
  </si>
  <si>
    <t>Ereignis
(Klinische Information)</t>
  </si>
  <si>
    <t>Ereignis
(Patientenberichtet)</t>
  </si>
  <si>
    <t>Take field from Patientprofil Cell F7</t>
  </si>
  <si>
    <r>
      <t>Calculate the difference in years: "</t>
    </r>
    <r>
      <rPr>
        <b/>
        <sz val="8"/>
        <rFont val="Arial"/>
        <family val="2"/>
      </rPr>
      <t>Präth. Befragungsdatum</t>
    </r>
    <r>
      <rPr>
        <sz val="8"/>
        <rFont val="Arial"/>
        <family val="2"/>
      </rPr>
      <t>" -  "Date of birth</t>
    </r>
  </si>
  <si>
    <t>Take field from    &lt;Survey&gt; &lt;Patient&gt;&lt;Info&gt; &lt;Name&gt;</t>
  </si>
  <si>
    <t xml:space="preserve">ADT </t>
  </si>
  <si>
    <t>RT | RE | R</t>
  </si>
  <si>
    <t>Take fields from Patientprofil Diagnose prätherapeutisches TNM 
Cell F21</t>
  </si>
  <si>
    <t>Take fields from Patientprofil Diagnose  prätherapeutischer Gleasonscore 
Cell F22</t>
  </si>
  <si>
    <t>Take fields from Patientprofil Diagnose PSA-Wert 
Cell F 23</t>
  </si>
  <si>
    <t>XXX,XX</t>
  </si>
  <si>
    <t>Export Value Pre XXX,XX</t>
  </si>
  <si>
    <t>Export Value Post XXX,XX</t>
  </si>
  <si>
    <r>
      <t xml:space="preserve">If  Patientenprofil PCO-Study </t>
    </r>
    <r>
      <rPr>
        <b/>
        <sz val="8"/>
        <rFont val="Arial"/>
        <family val="2"/>
      </rPr>
      <t>Stichtag posttherapeutische Befragung</t>
    </r>
    <r>
      <rPr>
        <sz val="8"/>
        <rFont val="Arial"/>
        <family val="2"/>
      </rPr>
      <t xml:space="preserve"> 
Cell F15</t>
    </r>
  </si>
  <si>
    <r>
      <t xml:space="preserve">Patientenprofil PCO-Study </t>
    </r>
    <r>
      <rPr>
        <b/>
        <sz val="8"/>
        <rFont val="Arial"/>
        <family val="2"/>
      </rPr>
      <t>Stichtag posttherapeutische Befragung</t>
    </r>
    <r>
      <rPr>
        <sz val="8"/>
        <rFont val="Arial"/>
        <family val="2"/>
      </rPr>
      <t xml:space="preserve"> 
Cell F15</t>
    </r>
  </si>
  <si>
    <r>
      <t>IF &lt;Survey&gt;
            &lt;Id name="</t>
    </r>
    <r>
      <rPr>
        <b/>
        <sz val="8"/>
        <rFont val="Arial"/>
        <family val="2"/>
      </rPr>
      <t>POSTTHERAPEUTISCHERFRAGEBOGEN</t>
    </r>
    <r>
      <rPr>
        <sz val="8"/>
        <rFont val="Arial"/>
        <family val="2"/>
      </rPr>
      <t>"&gt;</t>
    </r>
  </si>
  <si>
    <r>
      <t>IF &lt;Scores&gt;
 &lt;Score&gt;
&lt;Section name="</t>
    </r>
    <r>
      <rPr>
        <b/>
        <sz val="8"/>
        <rFont val="Arial"/>
        <family val="2"/>
      </rPr>
      <t>Inkontinenz</t>
    </r>
    <r>
      <rPr>
        <sz val="8"/>
        <rFont val="Arial"/>
        <family val="2"/>
      </rPr>
      <t xml:space="preserve">"&gt; </t>
    </r>
  </si>
  <si>
    <r>
      <t>&lt;Scores&gt;
 &lt;Score&gt;
&lt;</t>
    </r>
    <r>
      <rPr>
        <b/>
        <sz val="8"/>
        <rFont val="Arial"/>
        <family val="2"/>
      </rPr>
      <t>Value&gt;</t>
    </r>
  </si>
  <si>
    <r>
      <t>IF &lt;Survey&gt;
            &lt;Id name="</t>
    </r>
    <r>
      <rPr>
        <b/>
        <sz val="8"/>
        <rFont val="Arial"/>
        <family val="2"/>
      </rPr>
      <t>PRÄTHERAPEUTISCHERFRAGEBOGEN</t>
    </r>
    <r>
      <rPr>
        <sz val="8"/>
        <rFont val="Arial"/>
        <family val="2"/>
      </rPr>
      <t>"&gt;</t>
    </r>
  </si>
  <si>
    <r>
      <t>IF &lt;Scores&gt;
 &lt;Score&gt;
&lt;Section name="</t>
    </r>
    <r>
      <rPr>
        <b/>
        <sz val="8"/>
        <rFont val="Arial"/>
        <family val="2"/>
      </rPr>
      <t>Sexualtiät</t>
    </r>
    <r>
      <rPr>
        <sz val="8"/>
        <rFont val="Arial"/>
        <family val="2"/>
      </rPr>
      <t xml:space="preserve">"&gt; </t>
    </r>
  </si>
  <si>
    <r>
      <t xml:space="preserve">&lt;Scores&gt;
 &lt;Score&gt;
</t>
    </r>
    <r>
      <rPr>
        <b/>
        <sz val="8"/>
        <rFont val="Arial"/>
        <family val="2"/>
      </rPr>
      <t>&lt;Value&gt;</t>
    </r>
  </si>
  <si>
    <r>
      <t xml:space="preserve">Take field from Case Radiotherapy </t>
    </r>
    <r>
      <rPr>
        <b/>
        <sz val="8"/>
        <rFont val="Arial"/>
        <family val="2"/>
      </rPr>
      <t>Domain</t>
    </r>
    <r>
      <rPr>
        <sz val="8"/>
        <rFont val="Arial"/>
        <family val="2"/>
      </rPr>
      <t xml:space="preserve"> and write german word
FA = Fatigue
DE = Radiogene dermatitis
DI = Diarrhö
AB = Abdominalschmerzen
RE = Rektales Ulcus
PR = Radiogene Proctitis
HO = Hitzewallungen
CY = Radiogene Zystitis
UR = Subvesikale Obstruktion
ER = erektile Dysfunktion
HA = Harninkontinenz
EN = Enterovesikale Fistel
BL = Blasenspasmen
PO = Pollakisurie
LY = Lymphozele
VE = Tiefe Venenthrombose
PU = Lungenembolie
HI = Hüftgelenksfraktur
OT = sonstiges / unbekannt</t>
    </r>
  </si>
  <si>
    <r>
      <t xml:space="preserve">Take field from Case Radiotherapy </t>
    </r>
    <r>
      <rPr>
        <b/>
        <sz val="8"/>
        <rFont val="Arial"/>
        <family val="2"/>
      </rPr>
      <t>CTC AE Grade</t>
    </r>
  </si>
  <si>
    <r>
      <t xml:space="preserve">IF Case
Follow-Up
</t>
    </r>
    <r>
      <rPr>
        <b/>
        <sz val="8"/>
        <rFont val="Arial"/>
        <family val="2"/>
      </rPr>
      <t>Secondary tumour</t>
    </r>
  </si>
  <si>
    <r>
      <t xml:space="preserve">IFCase
Follow-Up
</t>
    </r>
    <r>
      <rPr>
        <b/>
        <sz val="8"/>
        <rFont val="Arial"/>
        <family val="2"/>
      </rPr>
      <t>Metastasis</t>
    </r>
  </si>
  <si>
    <r>
      <t xml:space="preserve">Case
Follow-Up
</t>
    </r>
    <r>
      <rPr>
        <b/>
        <sz val="8"/>
        <rFont val="Arial"/>
        <family val="2"/>
      </rPr>
      <t>Date biochemical recurrence identified</t>
    </r>
  </si>
  <si>
    <r>
      <t xml:space="preserve">IF Case
</t>
    </r>
    <r>
      <rPr>
        <b/>
        <sz val="8"/>
        <rFont val="Arial"/>
        <family val="2"/>
      </rPr>
      <t>Follow-Up
Biochemical recurrence</t>
    </r>
  </si>
  <si>
    <r>
      <t xml:space="preserve">Case
Follow-Up
</t>
    </r>
    <r>
      <rPr>
        <b/>
        <sz val="8"/>
        <rFont val="Arial"/>
        <family val="2"/>
      </rPr>
      <t>Date local recurrence</t>
    </r>
  </si>
  <si>
    <r>
      <t xml:space="preserve">IF Case
Follow-Up
</t>
    </r>
    <r>
      <rPr>
        <b/>
        <sz val="8"/>
        <rFont val="Arial"/>
        <family val="2"/>
      </rPr>
      <t xml:space="preserve">Local recurrence
</t>
    </r>
  </si>
  <si>
    <r>
      <t xml:space="preserve">IF Case
Treatment
</t>
    </r>
    <r>
      <rPr>
        <b/>
        <sz val="8"/>
        <rFont val="Arial"/>
        <family val="2"/>
      </rPr>
      <t>Time</t>
    </r>
  </si>
  <si>
    <r>
      <t xml:space="preserve">IF Case
Treatment
</t>
    </r>
    <r>
      <rPr>
        <b/>
        <sz val="8"/>
        <rFont val="Arial"/>
        <family val="2"/>
      </rPr>
      <t>Type</t>
    </r>
    <r>
      <rPr>
        <sz val="8"/>
        <rFont val="Arial"/>
        <family val="2"/>
      </rPr>
      <t xml:space="preserve">
</t>
    </r>
  </si>
  <si>
    <r>
      <t xml:space="preserve">IF Case
Surgery
</t>
    </r>
    <r>
      <rPr>
        <b/>
        <sz val="8"/>
        <rFont val="Arial"/>
        <family val="2"/>
      </rPr>
      <t>Surgical method</t>
    </r>
  </si>
  <si>
    <r>
      <t xml:space="preserve">IF Case
Surgery
</t>
    </r>
    <r>
      <rPr>
        <b/>
        <sz val="8"/>
        <rFont val="Arial"/>
        <family val="2"/>
      </rPr>
      <t>Type of surgery</t>
    </r>
  </si>
  <si>
    <t xml:space="preserve">Show CTC AE Grade + "(" + Complications domain + ")" </t>
  </si>
  <si>
    <t>Attention only |</t>
  </si>
  <si>
    <t>(attention more than 1 Comorbidity)
and list all comma separated. Unique Comorbidity!</t>
  </si>
  <si>
    <t xml:space="preserve"> |</t>
  </si>
  <si>
    <t>With Number part  of CenterName check in Liste_zentren_pseudonym (the list from drop-down) and Take the Name from Column C</t>
  </si>
  <si>
    <t>Take field from     &lt;PCO_InfoXML&gt;  &lt;Center&gt; &lt;CenterName&gt;</t>
  </si>
  <si>
    <r>
      <t xml:space="preserve">Export  </t>
    </r>
    <r>
      <rPr>
        <b/>
        <sz val="8"/>
        <color indexed="8"/>
        <rFont val="Arial"/>
        <family val="2"/>
      </rPr>
      <t>Name from Column C</t>
    </r>
    <r>
      <rPr>
        <sz val="8"/>
        <color indexed="8"/>
        <rFont val="Arial"/>
        <family val="2"/>
      </rPr>
      <t xml:space="preserve"> +" (" + </t>
    </r>
    <r>
      <rPr>
        <b/>
        <sz val="8"/>
        <color indexed="8"/>
        <rFont val="Arial"/>
        <family val="2"/>
      </rPr>
      <t xml:space="preserve">Centername </t>
    </r>
    <r>
      <rPr>
        <sz val="8"/>
        <color indexed="8"/>
        <rFont val="Arial"/>
        <family val="2"/>
      </rPr>
      <t>+ ")"</t>
    </r>
  </si>
  <si>
    <t>PDF design</t>
  </si>
  <si>
    <t>Alles auf eine Seite.</t>
  </si>
  <si>
    <t>Oncobox Änderungen</t>
  </si>
  <si>
    <t xml:space="preserve">Export  
Behandlungsergebnis 
</t>
  </si>
  <si>
    <t xml:space="preserve">Description </t>
  </si>
  <si>
    <t>Button</t>
  </si>
  <si>
    <t xml:space="preserve">wo in Oncobox </t>
  </si>
  <si>
    <t>beim Patientenprofil
(siehe PPT Behandlungsergebnis Post)</t>
  </si>
  <si>
    <t xml:space="preserve">IF  &lt;RiskClassification/&gt; </t>
  </si>
  <si>
    <t xml:space="preserve">LCLR |
LCMR |
LCHR |
LA |
AN1   
</t>
  </si>
  <si>
    <t>IF Date post-therapeutical questionnaire from Profile Cell F17</t>
  </si>
  <si>
    <t>IF &lt;LeadingTherapy/&gt;</t>
  </si>
  <si>
    <t>Preselection für beide Anzeige Button</t>
  </si>
  <si>
    <t xml:space="preserve">Patientenprofil | Gesamtbetrachtung
</t>
  </si>
  <si>
    <t>IF &lt;Category&gt;</t>
  </si>
  <si>
    <r>
      <t xml:space="preserve">IFCase
Radiotherapy
</t>
    </r>
    <r>
      <rPr>
        <b/>
        <sz val="8"/>
        <rFont val="Arial"/>
        <family val="2"/>
      </rPr>
      <t>Time</t>
    </r>
  </si>
  <si>
    <r>
      <t xml:space="preserve">IFCase
Radiotherapy
</t>
    </r>
    <r>
      <rPr>
        <b/>
        <sz val="8"/>
        <rFont val="Arial"/>
        <family val="2"/>
      </rPr>
      <t>TYpe</t>
    </r>
  </si>
  <si>
    <r>
      <t>Take converted "Initiation Treatment" and Export "</t>
    </r>
    <r>
      <rPr>
        <b/>
        <sz val="8"/>
        <rFont val="Arial"/>
        <family val="2"/>
      </rPr>
      <t>definitive Strahlentherapie (dd.mm.yyyy)</t>
    </r>
    <r>
      <rPr>
        <sz val="8"/>
        <rFont val="Arial"/>
        <family val="2"/>
      </rPr>
      <t>"</t>
    </r>
  </si>
  <si>
    <r>
      <rPr>
        <b/>
        <sz val="11"/>
        <color theme="1"/>
        <rFont val="Calibri"/>
        <family val="2"/>
        <scheme val="minor"/>
      </rPr>
      <t xml:space="preserve">              Rezidiv</t>
    </r>
    <r>
      <rPr>
        <sz val="11"/>
        <color theme="1"/>
        <rFont val="Calibri"/>
        <family val="2"/>
        <scheme val="minor"/>
      </rPr>
      <t xml:space="preserve">  &lt;Nr&gt;18&lt;/Nr&gt;
                &lt;Answer&gt;
                  &lt;Value&gt;-1&lt;/Value&gt;
                  &lt;Text&gt;2018-11-11&lt;/Text&gt;
                &lt;/Answer&gt;
                &lt;Answer&gt;
                  &lt;Value&gt;1&lt;/Value&gt;
                  &lt;Text /&gt;
                &lt;/Answer&gt;</t>
    </r>
  </si>
  <si>
    <r>
      <rPr>
        <b/>
        <sz val="11"/>
        <color theme="1"/>
        <rFont val="Calibri"/>
        <family val="2"/>
        <scheme val="minor"/>
      </rPr>
      <t xml:space="preserve">             Fernmetastase</t>
    </r>
    <r>
      <rPr>
        <sz val="11"/>
        <color theme="1"/>
        <rFont val="Calibri"/>
        <family val="2"/>
        <scheme val="minor"/>
      </rPr>
      <t xml:space="preserve">  &lt;Nr&gt;19&lt;/Nr&gt;
                &lt;Answer&gt;
                  &lt;Value&gt;-1&lt;/Value&gt;
                  &lt;Text&gt;2018-11-11&lt;/Text&gt;
                &lt;/Answer&gt;
                &lt;Answer&gt;
                  &lt;Value&gt;1&lt;/Value&gt;
                  &lt;Text /&gt;
                &lt;/Answer&gt;</t>
    </r>
  </si>
  <si>
    <r>
      <rPr>
        <b/>
        <sz val="11"/>
        <color theme="1"/>
        <rFont val="Calibri"/>
        <family val="2"/>
        <scheme val="minor"/>
      </rPr>
      <t xml:space="preserve">             Zweittumor</t>
    </r>
    <r>
      <rPr>
        <sz val="11"/>
        <color theme="1"/>
        <rFont val="Calibri"/>
        <family val="2"/>
        <scheme val="minor"/>
      </rPr>
      <t xml:space="preserve">  &lt;Nr&gt;20 &lt;/Nr&gt;
                &lt;Answer&gt;
                  &lt;Value&gt;-1&lt;/Value&gt;
                  &lt;Text&gt;2018-11-11&lt;/Text&gt;
                &lt;/Answer&gt;
                &lt;Answer&gt;
                  &lt;Value&gt;1&lt;/Value&gt;
                  &lt;Text /&gt;
                &lt;/Answer&gt;</t>
    </r>
  </si>
  <si>
    <r>
      <t xml:space="preserve">Take converted "&lt;Text&gt;" and Export </t>
    </r>
    <r>
      <rPr>
        <b/>
        <sz val="8"/>
        <rFont val="Arial"/>
        <family val="2"/>
      </rPr>
      <t>"Rezidiv am dd.mm.yyyy"</t>
    </r>
  </si>
  <si>
    <t>&amp;</t>
  </si>
  <si>
    <t xml:space="preserve"> If &lt;Id name="POSTTHERAPEUTISCHERFRAGEBOGEN"&gt;
</t>
  </si>
  <si>
    <r>
      <t xml:space="preserve">Take converted "&lt;Text&gt;" and  </t>
    </r>
    <r>
      <rPr>
        <b/>
        <sz val="8"/>
        <rFont val="Arial"/>
        <family val="2"/>
      </rPr>
      <t>Export "Fernmetastase am dd.mm.yyyy"</t>
    </r>
  </si>
  <si>
    <r>
      <t xml:space="preserve">Take converted "&lt;Text&gt;" and Export </t>
    </r>
    <r>
      <rPr>
        <b/>
        <sz val="8"/>
        <rFont val="Arial"/>
        <family val="2"/>
      </rPr>
      <t>"Fernmetastase am dd.mm.yyyy"</t>
    </r>
  </si>
  <si>
    <t>first&lt;Text&gt;</t>
  </si>
  <si>
    <t>second&lt;Text&gt;</t>
  </si>
  <si>
    <t>Export Text in FB PSA Datum</t>
  </si>
  <si>
    <t>Calculated Differenzmonate Value FB PSA Datum - Value Stichtag in month</t>
  </si>
  <si>
    <t>Export Text  in FB PSA Value</t>
  </si>
  <si>
    <r>
      <t xml:space="preserve"> Export  FB PSA Value + "</t>
    </r>
    <r>
      <rPr>
        <b/>
        <sz val="8"/>
        <rFont val="Arial"/>
        <family val="2"/>
      </rPr>
      <t xml:space="preserve"> ng/ml ("Differenzmonate" Monate)" </t>
    </r>
  </si>
  <si>
    <t>Calculated Differenzmonate Value FollowUpDate - Value Stichtag in month</t>
  </si>
  <si>
    <r>
      <t xml:space="preserve">X
 (consent = </t>
    </r>
    <r>
      <rPr>
        <sz val="9"/>
        <color rgb="FFFF0000"/>
        <rFont val="Arial"/>
        <family val="2"/>
      </rPr>
      <t>Y|</t>
    </r>
    <r>
      <rPr>
        <sz val="9"/>
        <rFont val="Arial"/>
        <family val="2"/>
      </rPr>
      <t>N)</t>
    </r>
  </si>
  <si>
    <r>
      <t xml:space="preserve">OncoBox Prostate
</t>
    </r>
    <r>
      <rPr>
        <b/>
        <sz val="11"/>
        <color indexed="8"/>
        <rFont val="Arial"/>
        <family val="2"/>
      </rPr>
      <t xml:space="preserve">Export Behandlungsergebnis Post-prä
</t>
    </r>
  </si>
  <si>
    <t>Gesamtbetrachtung oben neben XML-Export
(siehe PPT Behandlungsergebnis Post)</t>
  </si>
  <si>
    <t>There is a selction for Date of Posttherapeutic or Cut-off-Date (check popup)</t>
  </si>
  <si>
    <t>Preselection is for both Buttons</t>
  </si>
  <si>
    <r>
      <t xml:space="preserve">Take converted "Initiation Treatment" and Export </t>
    </r>
    <r>
      <rPr>
        <b/>
        <sz val="8"/>
        <rFont val="Arial"/>
        <family val="2"/>
      </rPr>
      <t>"</t>
    </r>
    <r>
      <rPr>
        <b/>
        <sz val="8"/>
        <color rgb="FFFF0000"/>
        <rFont val="Arial"/>
        <family val="2"/>
      </rPr>
      <t xml:space="preserve">AS / WS </t>
    </r>
    <r>
      <rPr>
        <b/>
        <sz val="8"/>
        <rFont val="Arial"/>
        <family val="2"/>
      </rPr>
      <t>vor Primärtherapie (dd.mm.yyyy)"</t>
    </r>
  </si>
  <si>
    <t xml:space="preserve"> Check Calculation of PCaAntecedents : (If there is a NI case for the same patient then
Check the treatments for the NI case. If there is at least one treatment with: AS | WS 
Else Check the treatments for the IV case. If there is at least one treatment with: AS | WS )</t>
  </si>
  <si>
    <t>Those with date from Profile Date!!!  (C17)</t>
  </si>
  <si>
    <t>Those with date from Profile Date!!! ( C16)</t>
  </si>
  <si>
    <r>
      <t xml:space="preserve">Active Survaillance Krebsvorerkankung (dd.mm.yyyy),
Watchful Waiting Krebsvorekrankung (dd.mm.yyyy),
Neoadjuvante Hormontherapie(dd.mm.yyyy),
Robotische Radikale Prostatektomie( dd.mm.yyyy) </t>
    </r>
    <r>
      <rPr>
        <b/>
        <sz val="11"/>
        <color theme="1"/>
        <rFont val="Calibri"/>
        <family val="2"/>
        <scheme val="minor"/>
      </rPr>
      <t xml:space="preserve">oder </t>
    </r>
    <r>
      <rPr>
        <sz val="11"/>
        <color theme="1"/>
        <rFont val="Calibri"/>
        <family val="2"/>
        <scheme val="minor"/>
      </rPr>
      <t xml:space="preserve">
nicht robotische Radikale Prostatektomie( dd.mm.yyyy),
definitive Strahlentherapie (dd.mm.yyyy),
adjuvante Strahlentherapie (dd.mm.yyyy),
adjuvante Hormontherapie (dd.mm.yyyy),
begleitende Hormontherapie (dd.mm.yyyy)</t>
    </r>
  </si>
  <si>
    <t>Only primary cases</t>
  </si>
  <si>
    <t>Take Date from Follow-up from Profile Psa- Wert nach 12 Monate</t>
  </si>
  <si>
    <t>Take value from Profile PSA-Wert nach 12 Monate</t>
  </si>
  <si>
    <t>Export Value PSA-Wert 12 Monate</t>
  </si>
  <si>
    <r>
      <t xml:space="preserve"> Export PSA-Wert 12 Monate+ "</t>
    </r>
    <r>
      <rPr>
        <b/>
        <sz val="8"/>
        <rFont val="Arial"/>
        <family val="2"/>
      </rPr>
      <t xml:space="preserve"> ng/ml ("Differenzmonate" Monate)" </t>
    </r>
  </si>
  <si>
    <t>Check picture</t>
  </si>
  <si>
    <t>Residualstatus lokal</t>
  </si>
  <si>
    <t xml:space="preserve"> = R1</t>
  </si>
  <si>
    <t>Take &lt;MarginStatusFocal&gt;
and write german word:
F = fokal 
MF = multifokal</t>
  </si>
  <si>
    <t xml:space="preserve">If  &lt;MarginStatus&gt; </t>
  </si>
  <si>
    <r>
      <t xml:space="preserve">Take field  &lt;MarginStatus&gt; (Resektionsrand)
</t>
    </r>
    <r>
      <rPr>
        <b/>
        <sz val="8"/>
        <rFont val="Arial"/>
        <family val="2"/>
      </rPr>
      <t>R0 
R1 
R2 
RX</t>
    </r>
    <r>
      <rPr>
        <sz val="8"/>
        <rFont val="Arial"/>
        <family val="2"/>
      </rPr>
      <t xml:space="preserve">
</t>
    </r>
  </si>
  <si>
    <r>
      <t xml:space="preserve">Put to German R1 in parentesis  the Marginstatus:
</t>
    </r>
    <r>
      <rPr>
        <b/>
        <sz val="8"/>
        <rFont val="Arial"/>
        <family val="2"/>
      </rPr>
      <t>R1  (multifokal oder fokal)</t>
    </r>
  </si>
  <si>
    <r>
      <t xml:space="preserve">At the end we will have this combinations:
</t>
    </r>
    <r>
      <rPr>
        <b/>
        <sz val="8"/>
        <rFont val="Arial"/>
        <family val="2"/>
      </rPr>
      <t>R0
R1  (multifokal oder fokal)
R2
RX</t>
    </r>
    <r>
      <rPr>
        <sz val="8"/>
        <rFont val="Arial"/>
        <family val="2"/>
      </rPr>
      <t xml:space="preserve">
</t>
    </r>
  </si>
  <si>
    <t>Tabellenblatt</t>
  </si>
  <si>
    <t>LCLR_RPE</t>
  </si>
  <si>
    <t>LCLR</t>
  </si>
  <si>
    <t xml:space="preserve"> Export  Tab-name "LCLR_RPE"</t>
  </si>
  <si>
    <t>IF 'Case
Research
Research Therapy
TherapyType</t>
  </si>
  <si>
    <t>IF 'Case
Research
Research Therapy
RiskClassification</t>
  </si>
  <si>
    <t>LCMR_RPE</t>
  </si>
  <si>
    <t>LMLR</t>
  </si>
  <si>
    <t>LCHR_RPE</t>
  </si>
  <si>
    <t>LCHR</t>
  </si>
  <si>
    <t xml:space="preserve"> Export  Tab-name "LCNR_RPE"</t>
  </si>
  <si>
    <t xml:space="preserve"> Export  Tab-name "LCHR_RPE"</t>
  </si>
  <si>
    <t>LA_RPE</t>
  </si>
  <si>
    <t>LA</t>
  </si>
  <si>
    <t xml:space="preserve"> Export  Tab-name "LA_RPE"</t>
  </si>
  <si>
    <t>AN_RPE</t>
  </si>
  <si>
    <t>AN</t>
  </si>
  <si>
    <t xml:space="preserve"> Export  Tab-name "AN_RPE"</t>
  </si>
  <si>
    <t>LCLR_RAD</t>
  </si>
  <si>
    <t xml:space="preserve"> Export  Tab-name "LCLR_RAD"</t>
  </si>
  <si>
    <t>LCHR_RAD</t>
  </si>
  <si>
    <t xml:space="preserve"> Export  Tab-name "LCHR_RAD"</t>
  </si>
  <si>
    <t>LCMR_RAD</t>
  </si>
  <si>
    <t xml:space="preserve"> Export  Tab-name "LCNR_RAD"</t>
  </si>
  <si>
    <t xml:space="preserve"> Export  Tab-name "LA_RAD"</t>
  </si>
  <si>
    <t xml:space="preserve"> Export  Tab-name "AN_RAD"</t>
  </si>
  <si>
    <t>Algorithm for 10 Excel-Sheets in Tables-templates</t>
  </si>
  <si>
    <t>Im Idealfall gibt es eine Domäne mit einem Grad. Falls eine Domäne mehrfach aufgelistet ist mit unterschiedlichen Graden, dann den höchsten Grad speichern. III/IV unspecific wird hierbei auf III/IV  gekürzt, um es in die Reihenfolge zu bringen. 
Within one &lt;Radiotherapy node&gt;, multiple &lt;Domain&gt; and multiple &lt;CTCAEGrade&gt; are associated based on order of appearence. In case of the number of &lt;Domain&gt; and number of &lt;CTCAEGrade&gt; elements are different, take the minimum number of both.
In a second step of computing need to take the maximum value  of above max values from all Radiotherapy nodes withing a given &lt;Case&gt;.  III/IV unspecificshould be cut to III/IV   , to bring it in the necassary order.
Reihenfolge (ascendent) der Werte: 0 |I | II | III | III/IV  | IV  | V</t>
  </si>
  <si>
    <t>Take Value from Survey Post &lt;Score&gt; &lt;Section name="SEXUALITÄT"&gt;1&lt;/Section&gt;
       &lt;Value&gt;  - from Survey Pre &lt;Score&gt; &lt;Section name="SEXUALITÄT"&gt;1&lt;/Section&gt;
Show also the calculation in parethesis (post-value - pre value)</t>
  </si>
  <si>
    <t xml:space="preserve">IF &lt;PrimaryTumour&gt; </t>
  </si>
  <si>
    <t>EBRT and
 if &lt;TherapyType&gt; = 1</t>
  </si>
  <si>
    <t xml:space="preserve"> RPE AND 
if &lt;TherapyType&gt; = 0</t>
  </si>
  <si>
    <r>
      <t xml:space="preserve">Calculation of the colors of the indicators (data quality)
</t>
    </r>
    <r>
      <rPr>
        <sz val="11"/>
        <color theme="0" tint="-0.499984740745262"/>
        <rFont val="Arial"/>
        <family val="2"/>
      </rPr>
      <t>Berechnung der Farbgebung der Kennzahlen (Datenqualität)</t>
    </r>
  </si>
  <si>
    <t>N1 | N+</t>
  </si>
  <si>
    <r>
      <rPr>
        <b/>
        <sz val="14"/>
        <rFont val="Arial"/>
        <family val="2"/>
      </rPr>
      <t xml:space="preserve">IF | R | D cases </t>
    </r>
    <r>
      <rPr>
        <b/>
        <sz val="14"/>
        <color indexed="8"/>
        <rFont val="Arial"/>
        <family val="2"/>
      </rPr>
      <t xml:space="preserve">
</t>
    </r>
    <r>
      <rPr>
        <b/>
        <sz val="14"/>
        <color theme="0" tint="-0.499984740745262"/>
        <rFont val="Arial"/>
        <family val="2"/>
      </rPr>
      <t>(IF | R | D Fälle)</t>
    </r>
  </si>
  <si>
    <r>
      <t xml:space="preserve">If risk classification (see patient profil row 20) is:
</t>
    </r>
    <r>
      <rPr>
        <b/>
        <sz val="8"/>
        <rFont val="Arial"/>
        <family val="2"/>
      </rPr>
      <t xml:space="preserve">locally confinded - high risk | locally advanced | advanced N1 | advanced M1 </t>
    </r>
    <r>
      <rPr>
        <sz val="8"/>
        <rFont val="Arial"/>
        <family val="2"/>
      </rPr>
      <t xml:space="preserve">
and</t>
    </r>
  </si>
  <si>
    <t>yyyy-mm-dd 
(take the last follow-up)</t>
  </si>
  <si>
    <r>
      <rPr>
        <sz val="8"/>
        <rFont val="Calibri"/>
        <family val="2"/>
      </rPr>
      <t>≠</t>
    </r>
    <r>
      <rPr>
        <sz val="7.2"/>
        <rFont val="Arial"/>
        <family val="2"/>
      </rPr>
      <t xml:space="preserve"> </t>
    </r>
    <r>
      <rPr>
        <sz val="8"/>
        <rFont val="Arial"/>
        <family val="2"/>
      </rPr>
      <t>D &amp; DN &amp; DX</t>
    </r>
  </si>
  <si>
    <t>empty | 0</t>
  </si>
  <si>
    <r>
      <t xml:space="preserve">Please make the fraction of "Total radiation dose / Dose per fraction"
</t>
    </r>
    <r>
      <rPr>
        <b/>
        <sz val="8"/>
        <rFont val="Arial"/>
        <family val="2"/>
      </rPr>
      <t>IF</t>
    </r>
    <r>
      <rPr>
        <sz val="8"/>
        <rFont val="Arial"/>
        <family val="2"/>
      </rPr>
      <t xml:space="preserve"> 
this number is </t>
    </r>
    <r>
      <rPr>
        <b/>
        <sz val="8"/>
        <rFont val="Arial"/>
        <family val="2"/>
      </rPr>
      <t>&gt;50</t>
    </r>
    <r>
      <rPr>
        <sz val="8"/>
        <rFont val="Arial"/>
        <family val="2"/>
      </rPr>
      <t xml:space="preserve"> then display the deficit</t>
    </r>
  </si>
  <si>
    <t>≠ N0 &amp; N1 &amp; N+ &amp; NX &amp; empty</t>
  </si>
  <si>
    <r>
      <rPr>
        <sz val="10"/>
        <rFont val="Calibri"/>
        <family val="2"/>
      </rPr>
      <t>≠</t>
    </r>
    <r>
      <rPr>
        <sz val="8"/>
        <rFont val="Arial"/>
        <family val="2"/>
      </rPr>
      <t xml:space="preserve"> M &amp; U</t>
    </r>
  </si>
  <si>
    <r>
      <rPr>
        <sz val="11"/>
        <rFont val="Arial"/>
        <family val="2"/>
      </rPr>
      <t xml:space="preserve">OncoBox Prostate </t>
    </r>
    <r>
      <rPr>
        <b/>
        <sz val="11"/>
        <rFont val="Arial"/>
        <family val="2"/>
      </rPr>
      <t xml:space="preserve">
Indicator 1 c) Newly diagnosed recurrence and / or distant metastasis
</t>
    </r>
    <r>
      <rPr>
        <b/>
        <sz val="11"/>
        <color theme="0" tint="-0.34998626667073579"/>
        <rFont val="Arial"/>
        <family val="2"/>
      </rPr>
      <t>(Kennzahl Nr.1c) Patienten mit neuaufgetretenem Rezidiv und/oder Fernmetastasen)</t>
    </r>
  </si>
  <si>
    <t>N0 | N1 | N+</t>
  </si>
  <si>
    <t>1b)1 | 1b)2 | 1b)3 | 1c)</t>
  </si>
  <si>
    <r>
      <t>Take converted "Surgery Date" and Export "</t>
    </r>
    <r>
      <rPr>
        <b/>
        <sz val="8"/>
        <rFont val="Arial"/>
        <family val="2"/>
      </rPr>
      <t>Robotische Radikale Prostatektomie( dd.mm.yyyy)</t>
    </r>
    <r>
      <rPr>
        <sz val="8"/>
        <rFont val="Arial"/>
        <family val="2"/>
      </rPr>
      <t>"</t>
    </r>
  </si>
  <si>
    <r>
      <t>Take converted "Surgery Date" and Export "</t>
    </r>
    <r>
      <rPr>
        <b/>
        <sz val="8"/>
        <rFont val="Arial"/>
        <family val="2"/>
      </rPr>
      <t>nicht</t>
    </r>
    <r>
      <rPr>
        <sz val="8"/>
        <rFont val="Arial"/>
        <family val="2"/>
      </rPr>
      <t>r</t>
    </r>
    <r>
      <rPr>
        <b/>
        <sz val="8"/>
        <rFont val="Arial"/>
        <family val="2"/>
      </rPr>
      <t>obotische Radikale Prostatektomie( dd.mm.yyyy)</t>
    </r>
    <r>
      <rPr>
        <sz val="8"/>
        <rFont val="Arial"/>
        <family val="2"/>
      </rPr>
      <t>"</t>
    </r>
  </si>
  <si>
    <r>
      <rPr>
        <sz val="11"/>
        <rFont val="Arial"/>
        <family val="2"/>
      </rPr>
      <t>Lymph node pathology report</t>
    </r>
    <r>
      <rPr>
        <sz val="11"/>
        <color rgb="FFFF0000"/>
        <rFont val="Arial"/>
        <family val="2"/>
      </rPr>
      <t xml:space="preserve">
</t>
    </r>
    <r>
      <rPr>
        <sz val="11"/>
        <color theme="0" tint="-0.499984740745262"/>
        <rFont val="Arial"/>
        <family val="2"/>
      </rPr>
      <t>Befundbericht Lymphknoten</t>
    </r>
  </si>
  <si>
    <r>
      <rPr>
        <sz val="11"/>
        <rFont val="Arial"/>
        <family val="2"/>
      </rPr>
      <t>Newly diagnosed recurrence and / or distant metastasis</t>
    </r>
    <r>
      <rPr>
        <sz val="11"/>
        <color theme="0" tint="-0.499984740745262"/>
        <rFont val="Arial"/>
        <family val="2"/>
      </rPr>
      <t xml:space="preserve">
(Patienten mit neuaufgetretenem Rezidiv und/oder Fernmetastasen)</t>
    </r>
  </si>
  <si>
    <r>
      <t xml:space="preserve">Deficit at documentation and conspicuities for all cases 
</t>
    </r>
    <r>
      <rPr>
        <sz val="11"/>
        <color theme="0" tint="-0.499984740745262"/>
        <rFont val="Arial"/>
        <family val="2"/>
      </rPr>
      <t>Bestimmung von Dokumentationsdefiziten und Plausibilitätsauffälligkeiten</t>
    </r>
  </si>
  <si>
    <r>
      <t xml:space="preserve">Calculation of the risk classification for the basic data
</t>
    </r>
    <r>
      <rPr>
        <sz val="11"/>
        <color theme="0" tint="-0.499984740745262"/>
        <rFont val="Arial"/>
        <family val="2"/>
      </rPr>
      <t>Bestimmung der Risikoklassifizierung</t>
    </r>
  </si>
  <si>
    <r>
      <t xml:space="preserve">Calculation of the categories 
</t>
    </r>
    <r>
      <rPr>
        <sz val="11"/>
        <color theme="0" tint="-0.499984740745262"/>
        <rFont val="Arial"/>
        <family val="2"/>
      </rPr>
      <t>Berechnung der Fallarten</t>
    </r>
  </si>
  <si>
    <r>
      <t xml:space="preserve">Datafields from the tumourdocumentation system 
</t>
    </r>
    <r>
      <rPr>
        <sz val="11"/>
        <color theme="0" tint="-0.499984740745262"/>
        <rFont val="Arial"/>
        <family val="2"/>
      </rPr>
      <t>Alle Datenfelder der XML-Struktur mit möglichen Ausprägungen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</si>
</sst>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7" x14ac:knownFonts="1">
    <font>
      <sz val="11"/>
      <color theme="1"/>
      <name val="Calibri"/>
      <family val="2"/>
      <scheme val="minor"/>
    </font>
    <font>
      <sz val="10"/>
      <color theme="1"/>
      <name val="Arial"/>
      <family val="2"/>
    </font>
    <font>
      <u/>
      <sz val="8"/>
      <color theme="1"/>
      <name val="Arial"/>
      <family val="2"/>
    </font>
    <font>
      <sz val="8"/>
      <color theme="1"/>
      <name val="Arial"/>
      <family val="2"/>
    </font>
    <font>
      <sz val="8"/>
      <color indexed="8"/>
      <name val="Arial"/>
      <family val="2"/>
    </font>
    <font>
      <b/>
      <sz val="8"/>
      <color indexed="8"/>
      <name val="Arial"/>
      <family val="2"/>
    </font>
    <font>
      <sz val="9"/>
      <color theme="1"/>
      <name val="Arial"/>
      <family val="2"/>
    </font>
    <font>
      <b/>
      <sz val="8"/>
      <color theme="1"/>
      <name val="Arial"/>
      <family val="2"/>
    </font>
    <font>
      <b/>
      <sz val="10"/>
      <color indexed="8"/>
      <name val="Arial"/>
      <family val="2"/>
    </font>
    <font>
      <sz val="8"/>
      <name val="Arial"/>
      <family val="2"/>
    </font>
    <font>
      <b/>
      <sz val="8"/>
      <name val="Arial"/>
      <family val="2"/>
    </font>
    <font>
      <b/>
      <u/>
      <sz val="8"/>
      <color indexed="8"/>
      <name val="Arial"/>
      <family val="2"/>
    </font>
    <font>
      <sz val="8"/>
      <color indexed="10"/>
      <name val="Arial"/>
      <family val="2"/>
    </font>
    <font>
      <sz val="8"/>
      <color rgb="FFFF0000"/>
      <name val="Arial"/>
      <family val="2"/>
    </font>
    <font>
      <b/>
      <sz val="13"/>
      <color indexed="8"/>
      <name val="Arial"/>
      <family val="2"/>
    </font>
    <font>
      <u/>
      <sz val="11"/>
      <color indexed="12"/>
      <name val="Calibri"/>
      <family val="2"/>
    </font>
    <font>
      <u/>
      <sz val="10"/>
      <color indexed="12"/>
      <name val="Arial"/>
      <family val="2"/>
    </font>
    <font>
      <b/>
      <sz val="11"/>
      <color indexed="8"/>
      <name val="Arial"/>
      <family val="2"/>
    </font>
    <font>
      <b/>
      <sz val="9"/>
      <name val="Arial"/>
      <family val="2"/>
    </font>
    <font>
      <b/>
      <sz val="9"/>
      <color indexed="8"/>
      <name val="Arial"/>
      <family val="2"/>
    </font>
    <font>
      <b/>
      <sz val="10"/>
      <name val="Arial"/>
      <family val="2"/>
    </font>
    <font>
      <sz val="9"/>
      <color indexed="8"/>
      <name val="Arial"/>
      <family val="2"/>
    </font>
    <font>
      <sz val="9"/>
      <color indexed="23"/>
      <name val="Arial"/>
      <family val="2"/>
    </font>
    <font>
      <sz val="9"/>
      <name val="Arial"/>
      <family val="2"/>
    </font>
    <font>
      <strike/>
      <sz val="8"/>
      <name val="Arial"/>
      <family val="2"/>
    </font>
    <font>
      <b/>
      <u/>
      <sz val="9"/>
      <name val="Arial"/>
      <family val="2"/>
    </font>
    <font>
      <b/>
      <sz val="9"/>
      <color theme="1"/>
      <name val="Arial"/>
      <family val="2"/>
    </font>
    <font>
      <b/>
      <strike/>
      <sz val="8"/>
      <color indexed="8"/>
      <name val="Arial"/>
      <family val="2"/>
    </font>
    <font>
      <sz val="11"/>
      <color theme="1"/>
      <name val="Arial"/>
      <family val="2"/>
    </font>
    <font>
      <b/>
      <sz val="10"/>
      <color theme="1"/>
      <name val="Arial"/>
      <family val="2"/>
    </font>
    <font>
      <b/>
      <strike/>
      <sz val="8"/>
      <name val="Arial"/>
      <family val="2"/>
    </font>
    <font>
      <u/>
      <sz val="8"/>
      <name val="Arial"/>
      <family val="2"/>
    </font>
    <font>
      <b/>
      <strike/>
      <sz val="9"/>
      <color indexed="8"/>
      <name val="Arial"/>
      <family val="2"/>
    </font>
    <font>
      <strike/>
      <sz val="11"/>
      <color theme="1"/>
      <name val="Calibri"/>
      <family val="2"/>
      <scheme val="minor"/>
    </font>
    <font>
      <b/>
      <sz val="11"/>
      <color theme="1"/>
      <name val="Calibri"/>
      <family val="2"/>
      <scheme val="minor"/>
    </font>
    <font>
      <b/>
      <sz val="11"/>
      <color theme="1"/>
      <name val="Arial"/>
      <family val="2"/>
    </font>
    <font>
      <b/>
      <sz val="10"/>
      <color rgb="FFFF0000"/>
      <name val="Arial"/>
      <family val="2"/>
    </font>
    <font>
      <b/>
      <sz val="8"/>
      <color rgb="FFFF0000"/>
      <name val="Arial"/>
      <family val="2"/>
    </font>
    <font>
      <b/>
      <sz val="11"/>
      <color rgb="FFFF0000"/>
      <name val="Arial"/>
      <family val="2"/>
    </font>
    <font>
      <b/>
      <sz val="9"/>
      <color rgb="FFFF0000"/>
      <name val="Arial"/>
      <family val="2"/>
    </font>
    <font>
      <sz val="9"/>
      <color rgb="FFFF0000"/>
      <name val="Arial"/>
      <family val="2"/>
    </font>
    <font>
      <b/>
      <sz val="14"/>
      <color indexed="8"/>
      <name val="Arial"/>
      <family val="2"/>
    </font>
    <font>
      <b/>
      <sz val="12"/>
      <color indexed="8"/>
      <name val="Arial"/>
      <family val="2"/>
    </font>
    <font>
      <sz val="10"/>
      <name val="Arial"/>
      <family val="2"/>
    </font>
    <font>
      <sz val="10"/>
      <color indexed="8"/>
      <name val="Arial"/>
      <family val="2"/>
    </font>
    <font>
      <b/>
      <sz val="12"/>
      <color theme="1"/>
      <name val="Arial"/>
      <family val="2"/>
    </font>
    <font>
      <sz val="11"/>
      <color indexed="8"/>
      <name val="Arial"/>
      <family val="2"/>
    </font>
    <font>
      <sz val="8"/>
      <name val="Calibri"/>
      <family val="2"/>
    </font>
    <font>
      <sz val="10"/>
      <name val="Calibri"/>
      <family val="2"/>
    </font>
    <font>
      <strike/>
      <sz val="8"/>
      <color rgb="FFFF0000"/>
      <name val="Arial"/>
      <family val="2"/>
    </font>
    <font>
      <sz val="9"/>
      <name val="Malgun Gothic"/>
      <family val="2"/>
    </font>
    <font>
      <sz val="10"/>
      <color rgb="FFFF0000"/>
      <name val="Arial"/>
      <family val="2"/>
    </font>
    <font>
      <u/>
      <sz val="10"/>
      <color indexed="8"/>
      <name val="Arial"/>
      <family val="2"/>
    </font>
    <font>
      <sz val="9"/>
      <name val="Calibri"/>
      <family val="2"/>
    </font>
    <font>
      <sz val="8"/>
      <color theme="1"/>
      <name val="Calibri"/>
      <family val="2"/>
      <scheme val="minor"/>
    </font>
    <font>
      <sz val="13"/>
      <color indexed="8"/>
      <name val="Arial"/>
      <family val="2"/>
    </font>
    <font>
      <sz val="14"/>
      <color indexed="8"/>
      <name val="Arial"/>
      <family val="2"/>
    </font>
    <font>
      <sz val="8"/>
      <color indexed="45"/>
      <name val="Arial"/>
      <family val="2"/>
    </font>
    <font>
      <b/>
      <sz val="8"/>
      <color rgb="FF7030A0"/>
      <name val="Arial"/>
      <family val="2"/>
    </font>
    <font>
      <sz val="11"/>
      <color indexed="45"/>
      <name val="Arial"/>
      <family val="2"/>
    </font>
    <font>
      <sz val="11"/>
      <color rgb="FFFF0000"/>
      <name val="Calibri"/>
      <family val="2"/>
      <scheme val="minor"/>
    </font>
    <font>
      <sz val="11"/>
      <name val="Arial"/>
      <family val="2"/>
    </font>
    <font>
      <b/>
      <sz val="8"/>
      <name val="Calibri"/>
      <family val="2"/>
    </font>
    <font>
      <sz val="8"/>
      <color rgb="FF7030A0"/>
      <name val="Arial"/>
      <family val="2"/>
    </font>
    <font>
      <b/>
      <sz val="12"/>
      <name val="Arial"/>
      <family val="2"/>
    </font>
    <font>
      <sz val="11"/>
      <name val="Calibri"/>
      <family val="2"/>
      <scheme val="minor"/>
    </font>
    <font>
      <strike/>
      <sz val="9"/>
      <color rgb="FFFF0000"/>
      <name val="Arial"/>
      <family val="2"/>
    </font>
    <font>
      <sz val="8"/>
      <name val="Malgun Gothic"/>
      <family val="2"/>
      <charset val="129"/>
    </font>
    <font>
      <b/>
      <vertAlign val="superscript"/>
      <sz val="10"/>
      <name val="Arial"/>
      <family val="2"/>
    </font>
    <font>
      <b/>
      <vertAlign val="superscript"/>
      <sz val="9"/>
      <name val="Arial"/>
      <family val="2"/>
    </font>
    <font>
      <vertAlign val="superscript"/>
      <sz val="9"/>
      <name val="Arial"/>
      <family val="2"/>
    </font>
    <font>
      <sz val="9"/>
      <name val="Calibri"/>
      <family val="2"/>
      <scheme val="minor"/>
    </font>
    <font>
      <strike/>
      <sz val="10"/>
      <color theme="1"/>
      <name val="Arial"/>
      <family val="2"/>
    </font>
    <font>
      <sz val="9"/>
      <color theme="1"/>
      <name val="Calibri"/>
      <family val="2"/>
      <scheme val="minor"/>
    </font>
    <font>
      <b/>
      <sz val="9"/>
      <color theme="0" tint="-0.499984740745262"/>
      <name val="Arial"/>
      <family val="2"/>
    </font>
    <font>
      <sz val="9"/>
      <color theme="0" tint="-0.499984740745262"/>
      <name val="Arial"/>
      <family val="2"/>
    </font>
    <font>
      <sz val="8"/>
      <color theme="0" tint="-0.499984740745262"/>
      <name val="Arial"/>
      <family val="2"/>
    </font>
    <font>
      <b/>
      <sz val="11"/>
      <color theme="0" tint="-0.499984740745262"/>
      <name val="Arial"/>
      <family val="2"/>
    </font>
    <font>
      <b/>
      <sz val="14"/>
      <color theme="0" tint="-0.499984740745262"/>
      <name val="Arial"/>
      <family val="2"/>
    </font>
    <font>
      <b/>
      <sz val="10"/>
      <color theme="0" tint="-0.499984740745262"/>
      <name val="Arial"/>
      <family val="2"/>
    </font>
    <font>
      <b/>
      <sz val="12"/>
      <color theme="0" tint="-0.499984740745262"/>
      <name val="Arial"/>
      <family val="2"/>
    </font>
    <font>
      <b/>
      <sz val="11"/>
      <name val="Arial"/>
      <family val="2"/>
    </font>
    <font>
      <sz val="10"/>
      <color theme="1"/>
      <name val="Calibri"/>
      <family val="2"/>
      <scheme val="minor"/>
    </font>
    <font>
      <vertAlign val="superscript"/>
      <sz val="9"/>
      <color theme="0" tint="-0.499984740745262"/>
      <name val="Arial"/>
      <family val="2"/>
    </font>
    <font>
      <b/>
      <vertAlign val="superscript"/>
      <sz val="10"/>
      <color theme="0" tint="-0.499984740745262"/>
      <name val="Arial"/>
      <family val="2"/>
    </font>
    <font>
      <b/>
      <vertAlign val="superscript"/>
      <sz val="9"/>
      <color theme="0" tint="-0.499984740745262"/>
      <name val="Arial"/>
      <family val="2"/>
    </font>
    <font>
      <sz val="8"/>
      <color theme="0" tint="-0.499984740745262"/>
      <name val="Calibri"/>
      <family val="2"/>
      <scheme val="minor"/>
    </font>
    <font>
      <b/>
      <strike/>
      <sz val="10"/>
      <color theme="0" tint="-0.499984740745262"/>
      <name val="Arial"/>
      <family val="2"/>
    </font>
    <font>
      <sz val="11"/>
      <color theme="0" tint="-0.499984740745262"/>
      <name val="Calibri"/>
      <family val="2"/>
      <scheme val="minor"/>
    </font>
    <font>
      <sz val="7.2"/>
      <name val="Arial"/>
      <family val="2"/>
    </font>
    <font>
      <sz val="10"/>
      <name val="Malgun Gothic"/>
      <family val="2"/>
    </font>
    <font>
      <sz val="9"/>
      <color rgb="FFC00000"/>
      <name val="Arial"/>
      <family val="2"/>
    </font>
    <font>
      <sz val="11"/>
      <color rgb="FF7030A0"/>
      <name val="Calibri"/>
      <family val="2"/>
      <scheme val="minor"/>
    </font>
    <font>
      <sz val="9"/>
      <color indexed="81"/>
      <name val="Arial"/>
      <family val="2"/>
    </font>
    <font>
      <b/>
      <u/>
      <sz val="10"/>
      <name val="Arial"/>
      <family val="2"/>
    </font>
    <font>
      <strike/>
      <sz val="9"/>
      <color theme="1"/>
      <name val="Arial"/>
      <family val="2"/>
    </font>
    <font>
      <sz val="12"/>
      <color theme="0" tint="-0.499984740745262"/>
      <name val="Arial"/>
      <family val="2"/>
    </font>
    <font>
      <sz val="11"/>
      <color indexed="8"/>
      <name val="Calibri"/>
      <family val="2"/>
    </font>
    <font>
      <sz val="8"/>
      <color theme="1"/>
      <name val="Calibri"/>
      <family val="2"/>
    </font>
    <font>
      <sz val="7"/>
      <color indexed="8"/>
      <name val="Arial"/>
      <family val="2"/>
    </font>
    <font>
      <sz val="9"/>
      <color indexed="8"/>
      <name val="Times New Roman"/>
      <family val="1"/>
    </font>
    <font>
      <sz val="10"/>
      <color theme="0" tint="-0.499984740745262"/>
      <name val="Arial"/>
      <family val="2"/>
    </font>
    <font>
      <b/>
      <strike/>
      <sz val="8"/>
      <color theme="1"/>
      <name val="Arial"/>
      <family val="2"/>
    </font>
    <font>
      <b/>
      <sz val="8"/>
      <color rgb="FF000000"/>
      <name val="Arial"/>
      <family val="2"/>
    </font>
    <font>
      <b/>
      <vertAlign val="subscript"/>
      <sz val="10"/>
      <color theme="1"/>
      <name val="Arial"/>
      <family val="2"/>
    </font>
    <font>
      <vertAlign val="subscript"/>
      <sz val="8"/>
      <name val="Arial"/>
      <family val="2"/>
    </font>
    <font>
      <vertAlign val="subscript"/>
      <sz val="9"/>
      <name val="Arial"/>
      <family val="2"/>
    </font>
    <font>
      <b/>
      <u/>
      <sz val="10"/>
      <color theme="0" tint="-0.499984740745262"/>
      <name val="Arial"/>
      <family val="2"/>
    </font>
    <font>
      <u/>
      <sz val="8"/>
      <color theme="0" tint="-0.499984740745262"/>
      <name val="Arial"/>
      <family val="2"/>
    </font>
    <font>
      <strike/>
      <sz val="8"/>
      <color theme="0" tint="-0.499984740745262"/>
      <name val="Arial"/>
      <family val="2"/>
    </font>
    <font>
      <b/>
      <sz val="8"/>
      <color theme="0" tint="-0.499984740745262"/>
      <name val="Arial"/>
      <family val="2"/>
    </font>
    <font>
      <sz val="8"/>
      <color theme="8" tint="-0.499984740745262"/>
      <name val="Arial"/>
      <family val="2"/>
    </font>
    <font>
      <sz val="9"/>
      <color theme="8" tint="-0.499984740745262"/>
      <name val="Arial"/>
      <family val="2"/>
    </font>
    <font>
      <b/>
      <sz val="11"/>
      <color theme="8" tint="-0.499984740745262"/>
      <name val="Calibri"/>
      <family val="2"/>
      <scheme val="minor"/>
    </font>
    <font>
      <vertAlign val="superscript"/>
      <sz val="8"/>
      <name val="Arial"/>
      <family val="2"/>
    </font>
    <font>
      <b/>
      <vertAlign val="subscript"/>
      <sz val="10"/>
      <color theme="0" tint="-0.499984740745262"/>
      <name val="Arial"/>
      <family val="2"/>
    </font>
    <font>
      <b/>
      <vertAlign val="subscript"/>
      <sz val="9"/>
      <color theme="1"/>
      <name val="Arial"/>
      <family val="2"/>
    </font>
    <font>
      <b/>
      <vertAlign val="subscript"/>
      <sz val="9"/>
      <color theme="0" tint="-0.499984740745262"/>
      <name val="Arial"/>
      <family val="2"/>
    </font>
    <font>
      <vertAlign val="subscript"/>
      <sz val="8"/>
      <color theme="0" tint="-0.499984740745262"/>
      <name val="Arial"/>
      <family val="2"/>
    </font>
    <font>
      <sz val="8"/>
      <color rgb="FFC00000"/>
      <name val="Arial"/>
      <family val="2"/>
    </font>
    <font>
      <b/>
      <sz val="9"/>
      <color theme="8" tint="-0.499984740745262"/>
      <name val="Arial"/>
      <family val="2"/>
    </font>
    <font>
      <b/>
      <u/>
      <sz val="8"/>
      <color theme="8" tint="-0.499984740745262"/>
      <name val="Arial"/>
      <family val="2"/>
    </font>
    <font>
      <sz val="11"/>
      <color theme="0" tint="-0.499984740745262"/>
      <name val="Arial"/>
      <family val="2"/>
    </font>
    <font>
      <b/>
      <strike/>
      <sz val="9"/>
      <name val="Arial"/>
      <family val="2"/>
    </font>
    <font>
      <sz val="8"/>
      <name val="Malgun Gothic"/>
      <family val="2"/>
    </font>
    <font>
      <sz val="9"/>
      <color theme="4" tint="-0.499984740745262"/>
      <name val="Arial"/>
      <family val="2"/>
    </font>
    <font>
      <sz val="7"/>
      <color theme="1"/>
      <name val="Arial"/>
      <family val="2"/>
    </font>
    <font>
      <sz val="7"/>
      <color theme="0" tint="-0.499984740745262"/>
      <name val="Arial"/>
      <family val="2"/>
    </font>
    <font>
      <sz val="9"/>
      <color rgb="FF7030A0"/>
      <name val="Arial"/>
      <family val="2"/>
    </font>
    <font>
      <sz val="8"/>
      <color theme="0" tint="-0.499984740745262"/>
      <name val="Malgun Gothic"/>
      <family val="2"/>
      <charset val="129"/>
    </font>
    <font>
      <b/>
      <strike/>
      <sz val="9"/>
      <color rgb="FFFF0000"/>
      <name val="Arial"/>
      <family val="2"/>
    </font>
    <font>
      <b/>
      <sz val="11"/>
      <color theme="2" tint="-0.749992370372631"/>
      <name val="Arial"/>
      <family val="2"/>
    </font>
    <font>
      <sz val="13"/>
      <color theme="1"/>
      <name val="Arial"/>
      <family val="2"/>
    </font>
    <font>
      <b/>
      <sz val="10"/>
      <color theme="2" tint="-0.749992370372631"/>
      <name val="Arial"/>
      <family val="2"/>
    </font>
    <font>
      <sz val="10"/>
      <color theme="2" tint="-0.749992370372631"/>
      <name val="Arial"/>
      <family val="2"/>
    </font>
    <font>
      <sz val="10"/>
      <color rgb="FF000000"/>
      <name val="Segoe UI Symbol"/>
      <family val="2"/>
    </font>
    <font>
      <b/>
      <sz val="9"/>
      <color rgb="FFFF0000"/>
      <name val="Calibri"/>
      <family val="2"/>
    </font>
    <font>
      <b/>
      <sz val="8"/>
      <color rgb="FF0000FF"/>
      <name val="Arial"/>
      <family val="2"/>
    </font>
    <font>
      <sz val="11"/>
      <color theme="1"/>
      <name val="Calibri"/>
      <family val="2"/>
      <scheme val="minor"/>
    </font>
    <font>
      <b/>
      <sz val="9"/>
      <color rgb="FF7030A0"/>
      <name val="Arial"/>
      <family val="2"/>
    </font>
    <font>
      <strike/>
      <sz val="8"/>
      <color theme="1"/>
      <name val="Arial"/>
      <family val="2"/>
    </font>
    <font>
      <b/>
      <sz val="9"/>
      <name val="Calibri"/>
      <family val="2"/>
    </font>
    <font>
      <sz val="8"/>
      <name val="Calibri"/>
      <family val="2"/>
      <scheme val="minor"/>
    </font>
    <font>
      <strike/>
      <sz val="11"/>
      <color rgb="FFFF0000"/>
      <name val="Calibri"/>
      <family val="2"/>
      <scheme val="minor"/>
    </font>
    <font>
      <b/>
      <sz val="11"/>
      <name val="Calibri"/>
      <family val="2"/>
      <scheme val="minor"/>
    </font>
    <font>
      <b/>
      <sz val="11"/>
      <color rgb="FF0000FF"/>
      <name val="Arial"/>
      <family val="2"/>
    </font>
    <font>
      <sz val="11"/>
      <color rgb="FFFF0000"/>
      <name val="Arial"/>
      <family val="2"/>
    </font>
    <font>
      <b/>
      <strike/>
      <sz val="10"/>
      <name val="Arial"/>
      <family val="2"/>
    </font>
    <font>
      <b/>
      <sz val="11"/>
      <color theme="0" tint="-0.34998626667073579"/>
      <name val="Arial"/>
      <family val="2"/>
    </font>
    <font>
      <u/>
      <sz val="11"/>
      <color rgb="FF0000FF"/>
      <name val="Calibri"/>
      <family val="2"/>
    </font>
    <font>
      <sz val="8"/>
      <color rgb="FFFF0000"/>
      <name val="Calibri"/>
      <family val="2"/>
    </font>
    <font>
      <b/>
      <sz val="9"/>
      <color rgb="FF0070C0"/>
      <name val="Arial"/>
      <family val="2"/>
    </font>
    <font>
      <sz val="12"/>
      <color rgb="FF0070C0"/>
      <name val="Arial"/>
      <family val="2"/>
    </font>
    <font>
      <b/>
      <sz val="11"/>
      <color rgb="FF0070C0"/>
      <name val="Arial"/>
      <family val="2"/>
    </font>
    <font>
      <b/>
      <sz val="12"/>
      <color rgb="FF0070C0"/>
      <name val="Arial"/>
      <family val="2"/>
    </font>
    <font>
      <sz val="8"/>
      <color theme="0" tint="-0.34998626667073579"/>
      <name val="Arial"/>
      <family val="2"/>
    </font>
    <font>
      <u/>
      <sz val="9"/>
      <name val="Arial"/>
      <family val="2"/>
    </font>
    <font>
      <b/>
      <sz val="11"/>
      <color rgb="FF7030A0"/>
      <name val="Arial"/>
      <family val="2"/>
    </font>
    <font>
      <strike/>
      <sz val="9"/>
      <name val="Arial"/>
      <family val="2"/>
    </font>
    <font>
      <strike/>
      <sz val="8"/>
      <color theme="1"/>
      <name val="Calibri"/>
      <family val="2"/>
      <scheme val="minor"/>
    </font>
    <font>
      <b/>
      <sz val="8"/>
      <color rgb="FFFF0000"/>
      <name val="Calibri"/>
      <family val="2"/>
    </font>
    <font>
      <strike/>
      <sz val="11"/>
      <color rgb="FF7030A0"/>
      <name val="Calibri"/>
      <family val="2"/>
      <scheme val="minor"/>
    </font>
    <font>
      <strike/>
      <sz val="9"/>
      <color rgb="FF7030A0"/>
      <name val="Arial"/>
      <family val="2"/>
    </font>
    <font>
      <sz val="11"/>
      <color theme="0"/>
      <name val="Calibri"/>
      <family val="2"/>
      <scheme val="minor"/>
    </font>
    <font>
      <strike/>
      <sz val="9"/>
      <color theme="0"/>
      <name val="Arial"/>
      <family val="2"/>
    </font>
    <font>
      <b/>
      <sz val="12"/>
      <color rgb="FFFF0000"/>
      <name val="Arial"/>
      <family val="2"/>
    </font>
    <font>
      <u/>
      <sz val="9"/>
      <color indexed="12"/>
      <name val="Arial"/>
      <family val="2"/>
    </font>
    <font>
      <sz val="8"/>
      <color indexed="8"/>
      <name val="Calibri"/>
      <family val="2"/>
    </font>
    <font>
      <b/>
      <sz val="9"/>
      <color theme="2" tint="-0.499984740745262"/>
      <name val="Arial"/>
      <family val="2"/>
    </font>
    <font>
      <b/>
      <u/>
      <sz val="8"/>
      <name val="Arial"/>
      <family val="2"/>
    </font>
    <font>
      <sz val="8"/>
      <color rgb="FFFF00FF"/>
      <name val="Arial"/>
      <family val="2"/>
    </font>
    <font>
      <b/>
      <sz val="9"/>
      <color rgb="FFFF00FF"/>
      <name val="Arial"/>
      <family val="2"/>
    </font>
    <font>
      <sz val="10"/>
      <color rgb="FFFF00FF"/>
      <name val="Arial"/>
      <family val="2"/>
    </font>
    <font>
      <b/>
      <strike/>
      <sz val="10"/>
      <color rgb="FFFF0000"/>
      <name val="Arial"/>
      <family val="2"/>
    </font>
    <font>
      <sz val="10"/>
      <color theme="1"/>
      <name val="Wingdings"/>
      <charset val="2"/>
    </font>
    <font>
      <u/>
      <sz val="11"/>
      <name val="Calibri"/>
      <family val="2"/>
    </font>
    <font>
      <b/>
      <sz val="14"/>
      <name val="Arial"/>
      <family val="2"/>
    </font>
  </fonts>
  <fills count="4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00000"/>
        <bgColor indexed="64"/>
      </patternFill>
    </fill>
    <fill>
      <patternFill patternType="solid">
        <fgColor theme="9" tint="-0.249977111117893"/>
        <bgColor indexed="64"/>
      </patternFill>
    </fill>
    <fill>
      <patternFill patternType="solid">
        <fgColor indexed="45"/>
        <bgColor indexed="64"/>
      </patternFill>
    </fill>
    <fill>
      <patternFill patternType="solid">
        <fgColor indexed="11"/>
        <bgColor indexed="64"/>
      </patternFill>
    </fill>
    <fill>
      <patternFill patternType="solid">
        <fgColor indexed="4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DA9694"/>
        <bgColor indexed="64"/>
      </patternFill>
    </fill>
    <fill>
      <patternFill patternType="solid">
        <fgColor theme="4"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0" tint="-0.499984740745262"/>
        <bgColor indexed="64"/>
      </patternFill>
    </fill>
    <fill>
      <patternFill patternType="solid">
        <fgColor rgb="FFDCE6F1"/>
        <bgColor indexed="64"/>
      </patternFill>
    </fill>
    <fill>
      <patternFill patternType="solid">
        <fgColor theme="6" tint="0.39997558519241921"/>
        <bgColor indexed="64"/>
      </patternFill>
    </fill>
    <fill>
      <patternFill patternType="solid">
        <fgColor rgb="FF99FF66"/>
        <bgColor indexed="64"/>
      </patternFill>
    </fill>
    <fill>
      <patternFill patternType="solid">
        <fgColor rgb="FFCCFFCC"/>
        <bgColor indexed="64"/>
      </patternFill>
    </fill>
    <fill>
      <patternFill patternType="solid">
        <fgColor rgb="FFFFFF99"/>
        <bgColor indexed="64"/>
      </patternFill>
    </fill>
    <fill>
      <patternFill patternType="solid">
        <fgColor rgb="FFFF7C80"/>
        <bgColor indexed="64"/>
      </patternFill>
    </fill>
    <fill>
      <patternFill patternType="gray0625"/>
    </fill>
    <fill>
      <patternFill patternType="solid">
        <fgColor theme="7"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theme="4" tint="0.39994506668294322"/>
        <bgColor indexed="64"/>
      </patternFill>
    </fill>
    <fill>
      <patternFill patternType="lightGray"/>
    </fill>
    <fill>
      <patternFill patternType="solid">
        <fgColor rgb="FF00CCFF"/>
        <bgColor indexed="64"/>
      </patternFill>
    </fill>
    <fill>
      <patternFill patternType="solid">
        <fgColor theme="0" tint="-0.14996795556505021"/>
        <bgColor indexed="64"/>
      </patternFill>
    </fill>
    <fill>
      <patternFill patternType="solid">
        <fgColor theme="5" tint="0.59999389629810485"/>
        <bgColor indexed="64"/>
      </patternFill>
    </fill>
    <fill>
      <patternFill patternType="mediumGray"/>
    </fill>
    <fill>
      <patternFill patternType="solid">
        <fgColor theme="3"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bgColor indexed="64"/>
      </patternFill>
    </fill>
    <fill>
      <patternFill patternType="solid">
        <fgColor theme="2" tint="-0.249977111117893"/>
        <bgColor indexed="64"/>
      </patternFill>
    </fill>
  </fills>
  <borders count="180">
    <border>
      <left/>
      <right/>
      <top/>
      <bottom/>
      <diagonal/>
    </border>
    <border>
      <left style="thin">
        <color auto="1"/>
      </left>
      <right style="thin">
        <color auto="1"/>
      </right>
      <top style="medium">
        <color auto="1"/>
      </top>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right style="thin">
        <color auto="1"/>
      </right>
      <top style="medium">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medium">
        <color auto="1"/>
      </left>
      <right/>
      <top/>
      <bottom/>
      <diagonal/>
    </border>
    <border>
      <left/>
      <right/>
      <top style="thin">
        <color auto="1"/>
      </top>
      <bottom style="thin">
        <color auto="1"/>
      </bottom>
      <diagonal/>
    </border>
    <border>
      <left style="medium">
        <color auto="1"/>
      </left>
      <right style="thin">
        <color auto="1"/>
      </right>
      <top/>
      <bottom style="thin">
        <color auto="1"/>
      </bottom>
      <diagonal/>
    </border>
    <border>
      <left style="medium">
        <color indexed="64"/>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indexed="64"/>
      </top>
      <bottom style="medium">
        <color indexed="64"/>
      </bottom>
      <diagonal/>
    </border>
    <border>
      <left/>
      <right style="thin">
        <color auto="1"/>
      </right>
      <top/>
      <bottom/>
      <diagonal/>
    </border>
    <border>
      <left style="thin">
        <color auto="1"/>
      </left>
      <right style="medium">
        <color auto="1"/>
      </right>
      <top style="thin">
        <color indexed="64"/>
      </top>
      <bottom/>
      <diagonal/>
    </border>
    <border>
      <left/>
      <right style="medium">
        <color auto="1"/>
      </right>
      <top/>
      <bottom/>
      <diagonal/>
    </border>
    <border>
      <left/>
      <right style="medium">
        <color auto="1"/>
      </right>
      <top/>
      <bottom style="thin">
        <color indexed="64"/>
      </bottom>
      <diagonal/>
    </border>
    <border>
      <left style="thin">
        <color auto="1"/>
      </left>
      <right style="medium">
        <color auto="1"/>
      </right>
      <top/>
      <bottom/>
      <diagonal/>
    </border>
    <border>
      <left style="thin">
        <color auto="1"/>
      </left>
      <right style="medium">
        <color auto="1"/>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auto="1"/>
      </left>
      <right/>
      <top style="medium">
        <color auto="1"/>
      </top>
      <bottom style="thin">
        <color indexed="64"/>
      </bottom>
      <diagonal/>
    </border>
    <border>
      <left style="thin">
        <color auto="1"/>
      </left>
      <right style="thick">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auto="1"/>
      </left>
      <right/>
      <top style="thin">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thin">
        <color indexed="64"/>
      </top>
      <bottom style="double">
        <color auto="1"/>
      </bottom>
      <diagonal/>
    </border>
    <border>
      <left/>
      <right style="thin">
        <color auto="1"/>
      </right>
      <top style="thin">
        <color indexed="64"/>
      </top>
      <bottom style="double">
        <color auto="1"/>
      </bottom>
      <diagonal/>
    </border>
    <border>
      <left style="thin">
        <color auto="1"/>
      </left>
      <right/>
      <top style="thin">
        <color indexed="64"/>
      </top>
      <bottom style="double">
        <color auto="1"/>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style="medium">
        <color rgb="FFFF0000"/>
      </left>
      <right style="medium">
        <color rgb="FFFF0000"/>
      </right>
      <top style="medium">
        <color rgb="FFFF0000"/>
      </top>
      <bottom style="medium">
        <color rgb="FFFF0000"/>
      </bottom>
      <diagonal/>
    </border>
    <border>
      <left/>
      <right style="medium">
        <color indexed="64"/>
      </right>
      <top style="medium">
        <color indexed="64"/>
      </top>
      <bottom style="thick">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bottom/>
      <diagonal/>
    </border>
    <border>
      <left style="thick">
        <color rgb="FFC00000"/>
      </left>
      <right/>
      <top style="thick">
        <color rgb="FFC00000"/>
      </top>
      <bottom style="thick">
        <color rgb="FFC00000"/>
      </bottom>
      <diagonal/>
    </border>
    <border>
      <left/>
      <right style="thin">
        <color auto="1"/>
      </right>
      <top style="thick">
        <color rgb="FFC00000"/>
      </top>
      <bottom style="thick">
        <color rgb="FFC00000"/>
      </bottom>
      <diagonal/>
    </border>
    <border>
      <left style="thin">
        <color indexed="64"/>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auto="1"/>
      </left>
      <right/>
      <top style="thick">
        <color rgb="FFC00000"/>
      </top>
      <bottom style="thin">
        <color indexed="64"/>
      </bottom>
      <diagonal/>
    </border>
    <border>
      <left/>
      <right style="thin">
        <color auto="1"/>
      </right>
      <top style="thick">
        <color rgb="FFC00000"/>
      </top>
      <bottom style="thin">
        <color indexed="64"/>
      </bottom>
      <diagonal/>
    </border>
    <border>
      <left style="thin">
        <color auto="1"/>
      </left>
      <right/>
      <top style="thick">
        <color rgb="FFC00000"/>
      </top>
      <bottom style="thin">
        <color indexed="64"/>
      </bottom>
      <diagonal/>
    </border>
    <border>
      <left/>
      <right/>
      <top style="thick">
        <color rgb="FFC00000"/>
      </top>
      <bottom style="thin">
        <color indexed="64"/>
      </bottom>
      <diagonal/>
    </border>
    <border>
      <left/>
      <right style="medium">
        <color auto="1"/>
      </right>
      <top style="thick">
        <color rgb="FFC00000"/>
      </top>
      <bottom style="thin">
        <color indexed="64"/>
      </bottom>
      <diagonal/>
    </border>
    <border>
      <left style="medium">
        <color auto="1"/>
      </left>
      <right style="medium">
        <color indexed="64"/>
      </right>
      <top style="thin">
        <color auto="1"/>
      </top>
      <bottom style="medium">
        <color auto="1"/>
      </bottom>
      <diagonal/>
    </border>
    <border>
      <left/>
      <right/>
      <top style="double">
        <color auto="1"/>
      </top>
      <bottom style="medium">
        <color indexed="64"/>
      </bottom>
      <diagonal/>
    </border>
    <border>
      <left/>
      <right style="thin">
        <color indexed="64"/>
      </right>
      <top style="double">
        <color auto="1"/>
      </top>
      <bottom style="medium">
        <color indexed="64"/>
      </bottom>
      <diagonal/>
    </border>
    <border>
      <left style="double">
        <color auto="1"/>
      </left>
      <right style="thin">
        <color auto="1"/>
      </right>
      <top style="thin">
        <color auto="1"/>
      </top>
      <bottom/>
      <diagonal/>
    </border>
    <border>
      <left/>
      <right style="thin">
        <color auto="1"/>
      </right>
      <top style="double">
        <color auto="1"/>
      </top>
      <bottom style="thin">
        <color auto="1"/>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rgb="FFFF0000"/>
      </left>
      <right style="medium">
        <color rgb="FFFF0000"/>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auto="1"/>
      </right>
      <top style="thin">
        <color auto="1"/>
      </top>
      <bottom style="thick">
        <color indexed="64"/>
      </bottom>
      <diagonal/>
    </border>
    <border>
      <left/>
      <right/>
      <top style="thin">
        <color indexed="64"/>
      </top>
      <bottom style="thick">
        <color indexed="64"/>
      </bottom>
      <diagonal/>
    </border>
    <border>
      <left style="thick">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right style="thin">
        <color auto="1"/>
      </right>
      <top style="thick">
        <color indexed="64"/>
      </top>
      <bottom style="thick">
        <color indexed="64"/>
      </bottom>
      <diagonal/>
    </border>
    <border>
      <left/>
      <right style="thin">
        <color auto="1"/>
      </right>
      <top style="thick">
        <color indexed="64"/>
      </top>
      <bottom style="thin">
        <color auto="1"/>
      </bottom>
      <diagonal/>
    </border>
    <border>
      <left style="thin">
        <color indexed="64"/>
      </left>
      <right/>
      <top style="thick">
        <color indexed="64"/>
      </top>
      <bottom style="thin">
        <color auto="1"/>
      </bottom>
      <diagonal/>
    </border>
    <border>
      <left style="thin">
        <color auto="1"/>
      </left>
      <right/>
      <top style="thin">
        <color auto="1"/>
      </top>
      <bottom style="thick">
        <color indexed="64"/>
      </bottom>
      <diagonal/>
    </border>
    <border>
      <left style="thin">
        <color auto="1"/>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auto="1"/>
      </bottom>
      <diagonal/>
    </border>
    <border>
      <left/>
      <right/>
      <top/>
      <bottom style="thick">
        <color indexed="64"/>
      </bottom>
      <diagonal/>
    </border>
    <border>
      <left style="thin">
        <color auto="1"/>
      </left>
      <right style="thin">
        <color auto="1"/>
      </right>
      <top style="thick">
        <color indexed="64"/>
      </top>
      <bottom/>
      <diagonal/>
    </border>
    <border>
      <left style="thin">
        <color auto="1"/>
      </left>
      <right style="thin">
        <color auto="1"/>
      </right>
      <top/>
      <bottom style="thick">
        <color indexed="64"/>
      </bottom>
      <diagonal/>
    </border>
    <border>
      <left style="thin">
        <color auto="1"/>
      </left>
      <right/>
      <top style="thick">
        <color indexed="64"/>
      </top>
      <bottom/>
      <diagonal/>
    </border>
    <border>
      <left style="thin">
        <color auto="1"/>
      </left>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auto="1"/>
      </right>
      <top style="thick">
        <color indexed="64"/>
      </top>
      <bottom/>
      <diagonal/>
    </border>
    <border>
      <left style="thick">
        <color auto="1"/>
      </left>
      <right style="thin">
        <color auto="1"/>
      </right>
      <top/>
      <bottom/>
      <diagonal/>
    </border>
    <border>
      <left style="thick">
        <color auto="1"/>
      </left>
      <right style="thin">
        <color auto="1"/>
      </right>
      <top/>
      <bottom style="thick">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thick">
        <color indexed="64"/>
      </top>
      <bottom/>
      <diagonal/>
    </border>
    <border>
      <left style="medium">
        <color auto="1"/>
      </left>
      <right style="medium">
        <color indexed="64"/>
      </right>
      <top style="thin">
        <color auto="1"/>
      </top>
      <bottom/>
      <diagonal/>
    </border>
    <border>
      <left style="thin">
        <color indexed="64"/>
      </left>
      <right/>
      <top style="double">
        <color auto="1"/>
      </top>
      <bottom style="thin">
        <color indexed="64"/>
      </bottom>
      <diagonal/>
    </border>
    <border>
      <left style="thin">
        <color auto="1"/>
      </left>
      <right/>
      <top/>
      <bottom style="double">
        <color auto="1"/>
      </bottom>
      <diagonal/>
    </border>
    <border>
      <left style="thin">
        <color auto="1"/>
      </left>
      <right/>
      <top style="thick">
        <color indexed="64"/>
      </top>
      <bottom style="medium">
        <color indexed="64"/>
      </bottom>
      <diagonal/>
    </border>
    <border>
      <left style="medium">
        <color auto="1"/>
      </left>
      <right/>
      <top style="thick">
        <color auto="1"/>
      </top>
      <bottom style="thin">
        <color indexed="64"/>
      </bottom>
      <diagonal/>
    </border>
    <border>
      <left style="medium">
        <color auto="1"/>
      </left>
      <right style="medium">
        <color auto="1"/>
      </right>
      <top style="thick">
        <color auto="1"/>
      </top>
      <bottom style="thin">
        <color indexed="64"/>
      </bottom>
      <diagonal/>
    </border>
    <border>
      <left style="medium">
        <color auto="1"/>
      </left>
      <right style="thick">
        <color auto="1"/>
      </right>
      <top style="thick">
        <color auto="1"/>
      </top>
      <bottom style="thin">
        <color indexed="64"/>
      </bottom>
      <diagonal/>
    </border>
    <border>
      <left style="medium">
        <color auto="1"/>
      </left>
      <right style="thick">
        <color auto="1"/>
      </right>
      <top style="thin">
        <color auto="1"/>
      </top>
      <bottom style="thin">
        <color auto="1"/>
      </bottom>
      <diagonal/>
    </border>
    <border>
      <left style="medium">
        <color auto="1"/>
      </left>
      <right/>
      <top style="medium">
        <color auto="1"/>
      </top>
      <bottom style="thick">
        <color auto="1"/>
      </bottom>
      <diagonal/>
    </border>
    <border>
      <left style="medium">
        <color auto="1"/>
      </left>
      <right style="medium">
        <color indexed="64"/>
      </right>
      <top style="thin">
        <color auto="1"/>
      </top>
      <bottom style="thick">
        <color auto="1"/>
      </bottom>
      <diagonal/>
    </border>
    <border>
      <left style="medium">
        <color auto="1"/>
      </left>
      <right style="thick">
        <color auto="1"/>
      </right>
      <top style="thin">
        <color auto="1"/>
      </top>
      <bottom style="thick">
        <color auto="1"/>
      </bottom>
      <diagonal/>
    </border>
    <border>
      <left/>
      <right style="thin">
        <color auto="1"/>
      </right>
      <top style="thick">
        <color auto="1"/>
      </top>
      <bottom style="medium">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n">
        <color auto="1"/>
      </left>
      <right style="medium">
        <color auto="1"/>
      </right>
      <top style="thick">
        <color auto="1"/>
      </top>
      <bottom style="thick">
        <color auto="1"/>
      </bottom>
      <diagonal/>
    </border>
    <border>
      <left style="medium">
        <color indexed="64"/>
      </left>
      <right style="medium">
        <color indexed="64"/>
      </right>
      <top style="thick">
        <color auto="1"/>
      </top>
      <bottom style="medium">
        <color indexed="64"/>
      </bottom>
      <diagonal/>
    </border>
    <border>
      <left style="medium">
        <color indexed="64"/>
      </left>
      <right style="thick">
        <color auto="1"/>
      </right>
      <top style="thick">
        <color auto="1"/>
      </top>
      <bottom style="medium">
        <color indexed="64"/>
      </bottom>
      <diagonal/>
    </border>
    <border>
      <left style="medium">
        <color auto="1"/>
      </left>
      <right style="thick">
        <color auto="1"/>
      </right>
      <top style="thin">
        <color auto="1"/>
      </top>
      <bottom/>
      <diagonal/>
    </border>
    <border>
      <left style="thick">
        <color auto="1"/>
      </left>
      <right/>
      <top style="thick">
        <color indexed="64"/>
      </top>
      <bottom style="thick">
        <color auto="1"/>
      </bottom>
      <diagonal/>
    </border>
  </borders>
  <cellStyleXfs count="6">
    <xf numFmtId="0" fontId="0" fillId="0" borderId="0"/>
    <xf numFmtId="0" fontId="15" fillId="0" borderId="0" applyNumberFormat="0" applyFill="0" applyBorder="0" applyAlignment="0" applyProtection="0">
      <alignment vertical="top"/>
      <protection locked="0"/>
    </xf>
    <xf numFmtId="0" fontId="43" fillId="0" borderId="0"/>
    <xf numFmtId="9" fontId="97" fillId="0" borderId="0" applyFont="0" applyFill="0" applyBorder="0" applyAlignment="0" applyProtection="0"/>
    <xf numFmtId="9" fontId="138" fillId="0" borderId="0" applyFont="0" applyFill="0" applyBorder="0" applyAlignment="0" applyProtection="0"/>
    <xf numFmtId="0" fontId="15" fillId="0" borderId="0" applyNumberFormat="0" applyFill="0" applyBorder="0" applyAlignment="0" applyProtection="0">
      <alignment vertical="top"/>
      <protection locked="0"/>
    </xf>
  </cellStyleXfs>
  <cellXfs count="3602">
    <xf numFmtId="0" fontId="0" fillId="0" borderId="0" xfId="0"/>
    <xf numFmtId="0" fontId="1" fillId="0" borderId="0" xfId="0" applyFont="1" applyAlignment="1">
      <alignment vertical="center"/>
    </xf>
    <xf numFmtId="0" fontId="3" fillId="0" borderId="11" xfId="0" applyFont="1" applyBorder="1" applyAlignment="1">
      <alignment horizontal="left" vertical="top" wrapText="1"/>
    </xf>
    <xf numFmtId="0" fontId="3" fillId="0" borderId="11" xfId="0" applyFont="1" applyBorder="1" applyAlignment="1">
      <alignment vertical="top" wrapText="1"/>
    </xf>
    <xf numFmtId="0" fontId="4" fillId="4" borderId="12"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 fillId="0" borderId="0" xfId="0" applyFont="1"/>
    <xf numFmtId="0" fontId="3" fillId="0" borderId="12" xfId="0" applyFont="1" applyBorder="1" applyAlignment="1">
      <alignmen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4"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3" fillId="4" borderId="11" xfId="0" applyFont="1" applyFill="1" applyBorder="1" applyAlignment="1">
      <alignment horizontal="left" vertical="top" wrapText="1"/>
    </xf>
    <xf numFmtId="0" fontId="4" fillId="4" borderId="11" xfId="0" applyFont="1" applyFill="1" applyBorder="1" applyAlignment="1">
      <alignment vertical="top" wrapText="1"/>
    </xf>
    <xf numFmtId="0" fontId="9" fillId="4" borderId="11" xfId="0" applyFont="1" applyFill="1" applyBorder="1" applyAlignment="1">
      <alignment horizontal="left" vertical="top" wrapText="1"/>
    </xf>
    <xf numFmtId="0" fontId="1" fillId="0" borderId="3" xfId="0" quotePrefix="1" applyFont="1" applyBorder="1" applyAlignment="1">
      <alignment horizontal="center" vertical="center"/>
    </xf>
    <xf numFmtId="0" fontId="4" fillId="4" borderId="16" xfId="0" applyFont="1" applyFill="1" applyBorder="1" applyAlignment="1">
      <alignment horizontal="left" vertical="top" wrapText="1"/>
    </xf>
    <xf numFmtId="0" fontId="4" fillId="0" borderId="16" xfId="0" applyFont="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wrapText="1"/>
    </xf>
    <xf numFmtId="0" fontId="3" fillId="0" borderId="12" xfId="0" applyFont="1" applyBorder="1" applyAlignment="1">
      <alignment horizontal="left" vertical="top"/>
    </xf>
    <xf numFmtId="0" fontId="5" fillId="0" borderId="0" xfId="0" applyFont="1" applyProtection="1">
      <protection locked="0"/>
    </xf>
    <xf numFmtId="0" fontId="5" fillId="0" borderId="0" xfId="0" applyFont="1"/>
    <xf numFmtId="0" fontId="3" fillId="0" borderId="0" xfId="0" applyFont="1"/>
    <xf numFmtId="0" fontId="13" fillId="0" borderId="0" xfId="0" applyFont="1" applyAlignment="1">
      <alignment vertical="top" wrapText="1"/>
    </xf>
    <xf numFmtId="0" fontId="4" fillId="0" borderId="0" xfId="0" applyFont="1"/>
    <xf numFmtId="0" fontId="9" fillId="3" borderId="20" xfId="0" applyFont="1" applyFill="1" applyBorder="1" applyAlignment="1">
      <alignment horizontal="left" vertical="top" wrapText="1"/>
    </xf>
    <xf numFmtId="0" fontId="10"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20" xfId="0" applyFont="1" applyBorder="1" applyAlignment="1">
      <alignment horizontal="left" vertical="top" wrapText="1"/>
    </xf>
    <xf numFmtId="0" fontId="9" fillId="3" borderId="34"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3" xfId="0" applyFont="1" applyBorder="1" applyAlignment="1">
      <alignment horizontal="left" vertical="top" wrapText="1"/>
    </xf>
    <xf numFmtId="0" fontId="3" fillId="4"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4" fillId="3" borderId="3" xfId="0" applyFont="1" applyFill="1" applyBorder="1" applyAlignment="1">
      <alignment horizontal="left" vertical="top" wrapText="1"/>
    </xf>
    <xf numFmtId="11" fontId="4" fillId="4" borderId="3" xfId="0" applyNumberFormat="1" applyFont="1" applyFill="1" applyBorder="1" applyAlignment="1">
      <alignment horizontal="left" vertical="top" wrapText="1"/>
    </xf>
    <xf numFmtId="0" fontId="9" fillId="0" borderId="3" xfId="0" applyFont="1" applyBorder="1" applyAlignment="1">
      <alignment vertical="top" wrapText="1"/>
    </xf>
    <xf numFmtId="49" fontId="4" fillId="4" borderId="3" xfId="0" applyNumberFormat="1" applyFont="1" applyFill="1" applyBorder="1" applyAlignment="1">
      <alignment horizontal="left" vertical="top" wrapText="1"/>
    </xf>
    <xf numFmtId="49" fontId="4" fillId="0" borderId="3" xfId="0" applyNumberFormat="1" applyFont="1" applyBorder="1" applyAlignment="1">
      <alignment horizontal="left" vertical="top" wrapText="1"/>
    </xf>
    <xf numFmtId="0" fontId="6" fillId="0" borderId="0" xfId="0" applyFont="1"/>
    <xf numFmtId="0" fontId="9" fillId="3" borderId="3" xfId="0" applyFont="1" applyFill="1" applyBorder="1" applyAlignment="1">
      <alignment horizontal="left" vertical="top" wrapText="1"/>
    </xf>
    <xf numFmtId="0" fontId="3" fillId="0" borderId="0" xfId="0" applyFont="1" applyAlignment="1">
      <alignment vertical="top"/>
    </xf>
    <xf numFmtId="0" fontId="19" fillId="11" borderId="3" xfId="0" applyFont="1" applyFill="1" applyBorder="1" applyAlignment="1">
      <alignment horizontal="left" vertical="top" wrapText="1"/>
    </xf>
    <xf numFmtId="0" fontId="3" fillId="0" borderId="3" xfId="0" applyFont="1" applyBorder="1" applyAlignment="1">
      <alignment vertical="top"/>
    </xf>
    <xf numFmtId="0" fontId="19" fillId="12" borderId="3" xfId="0" applyFont="1" applyFill="1" applyBorder="1" applyAlignment="1">
      <alignment vertical="top"/>
    </xf>
    <xf numFmtId="0" fontId="9" fillId="0" borderId="3" xfId="0" applyFont="1" applyBorder="1" applyAlignment="1">
      <alignment horizontal="left" vertical="top"/>
    </xf>
    <xf numFmtId="0" fontId="18" fillId="13" borderId="3" xfId="0" applyFont="1" applyFill="1" applyBorder="1" applyAlignment="1">
      <alignment vertical="top" wrapText="1"/>
    </xf>
    <xf numFmtId="0" fontId="18" fillId="13" borderId="2" xfId="0" applyFont="1" applyFill="1" applyBorder="1" applyAlignment="1">
      <alignment vertical="top" wrapText="1"/>
    </xf>
    <xf numFmtId="0" fontId="9" fillId="0" borderId="3" xfId="0" applyFont="1" applyBorder="1" applyAlignment="1">
      <alignment vertical="top"/>
    </xf>
    <xf numFmtId="0" fontId="3" fillId="0" borderId="3" xfId="0" applyFont="1" applyBorder="1" applyAlignment="1">
      <alignment vertical="top" wrapText="1"/>
    </xf>
    <xf numFmtId="49" fontId="9" fillId="0" borderId="3" xfId="0" applyNumberFormat="1" applyFont="1" applyBorder="1" applyAlignment="1">
      <alignment horizontal="left" vertical="top" wrapText="1"/>
    </xf>
    <xf numFmtId="16" fontId="9" fillId="0" borderId="3" xfId="0" applyNumberFormat="1" applyFont="1" applyBorder="1" applyAlignment="1">
      <alignment horizontal="left" vertical="top" wrapText="1"/>
    </xf>
    <xf numFmtId="0" fontId="4" fillId="0" borderId="37" xfId="0" applyFont="1" applyBorder="1" applyAlignment="1">
      <alignment horizontal="left" vertical="top"/>
    </xf>
    <xf numFmtId="0" fontId="14" fillId="0" borderId="0" xfId="0" applyFont="1" applyAlignment="1">
      <alignment vertical="top" wrapText="1"/>
    </xf>
    <xf numFmtId="0" fontId="1" fillId="0" borderId="3" xfId="0" applyFont="1" applyBorder="1" applyAlignment="1">
      <alignment vertical="top" wrapText="1"/>
    </xf>
    <xf numFmtId="0" fontId="28" fillId="0" borderId="0" xfId="0" applyFont="1"/>
    <xf numFmtId="0" fontId="19" fillId="11" borderId="16" xfId="0" applyFont="1" applyFill="1" applyBorder="1" applyAlignment="1">
      <alignment horizontal="left" vertical="top" wrapText="1"/>
    </xf>
    <xf numFmtId="0" fontId="3" fillId="0" borderId="11" xfId="0" applyFont="1" applyBorder="1" applyAlignment="1">
      <alignment vertical="center" wrapText="1"/>
    </xf>
    <xf numFmtId="0" fontId="3" fillId="0" borderId="11" xfId="0" applyFont="1" applyBorder="1" applyAlignment="1">
      <alignment vertical="top"/>
    </xf>
    <xf numFmtId="0" fontId="3" fillId="0" borderId="19" xfId="0" applyFont="1" applyBorder="1" applyAlignment="1">
      <alignment horizontal="left" vertical="top" wrapText="1"/>
    </xf>
    <xf numFmtId="0" fontId="3" fillId="0" borderId="20" xfId="0" applyFont="1" applyBorder="1" applyAlignment="1">
      <alignment horizontal="left" vertical="top"/>
    </xf>
    <xf numFmtId="0" fontId="3" fillId="0" borderId="43" xfId="0" quotePrefix="1" applyFont="1" applyBorder="1" applyAlignment="1">
      <alignment horizontal="left" vertical="top"/>
    </xf>
    <xf numFmtId="0" fontId="3" fillId="0" borderId="43" xfId="0" quotePrefix="1" applyFont="1" applyBorder="1" applyAlignment="1">
      <alignment vertical="top"/>
    </xf>
    <xf numFmtId="0" fontId="3" fillId="0" borderId="12" xfId="0" quotePrefix="1" applyFont="1" applyBorder="1" applyAlignment="1">
      <alignment vertical="top"/>
    </xf>
    <xf numFmtId="0" fontId="3" fillId="0" borderId="12" xfId="0" quotePrefix="1" applyFont="1" applyBorder="1" applyAlignment="1">
      <alignment vertical="top" wrapText="1"/>
    </xf>
    <xf numFmtId="0" fontId="19" fillId="12" borderId="11" xfId="0" applyFont="1" applyFill="1" applyBorder="1" applyAlignment="1">
      <alignment vertical="top"/>
    </xf>
    <xf numFmtId="0" fontId="19" fillId="12" borderId="12" xfId="0" applyFont="1" applyFill="1" applyBorder="1" applyAlignment="1">
      <alignment vertical="top"/>
    </xf>
    <xf numFmtId="0" fontId="18" fillId="13" borderId="16" xfId="0" applyFont="1" applyFill="1" applyBorder="1" applyAlignment="1">
      <alignment vertical="top" wrapText="1"/>
    </xf>
    <xf numFmtId="0" fontId="19" fillId="13" borderId="3" xfId="0" applyFont="1" applyFill="1" applyBorder="1" applyAlignment="1">
      <alignment horizontal="center" vertical="center" wrapText="1"/>
    </xf>
    <xf numFmtId="0" fontId="18" fillId="13" borderId="3" xfId="0" applyFont="1" applyFill="1" applyBorder="1" applyAlignment="1">
      <alignment vertical="center" wrapText="1"/>
    </xf>
    <xf numFmtId="0" fontId="22" fillId="13" borderId="3" xfId="0" applyFont="1" applyFill="1" applyBorder="1" applyAlignment="1">
      <alignment horizontal="left" vertical="center" wrapText="1"/>
    </xf>
    <xf numFmtId="0" fontId="9" fillId="0" borderId="16" xfId="0" applyFont="1" applyBorder="1" applyAlignment="1">
      <alignment horizontal="left" vertical="top" wrapText="1"/>
    </xf>
    <xf numFmtId="0" fontId="9" fillId="0" borderId="3" xfId="0" quotePrefix="1" applyFont="1" applyBorder="1" applyAlignment="1">
      <alignment horizontal="left" vertical="top" wrapText="1"/>
    </xf>
    <xf numFmtId="0" fontId="18" fillId="13" borderId="3" xfId="0" applyFont="1" applyFill="1" applyBorder="1" applyAlignment="1">
      <alignment horizontal="left" vertical="center" wrapText="1"/>
    </xf>
    <xf numFmtId="0" fontId="9" fillId="0" borderId="22" xfId="0" applyFont="1" applyBorder="1" applyAlignment="1">
      <alignment horizontal="left" vertical="top" wrapText="1"/>
    </xf>
    <xf numFmtId="0" fontId="3" fillId="0" borderId="16" xfId="0" applyFont="1" applyBorder="1" applyAlignment="1">
      <alignment vertical="top" wrapText="1"/>
    </xf>
    <xf numFmtId="20" fontId="3" fillId="0" borderId="12" xfId="0" quotePrefix="1" applyNumberFormat="1" applyFont="1" applyBorder="1" applyAlignment="1">
      <alignment vertical="top"/>
    </xf>
    <xf numFmtId="0" fontId="19" fillId="13" borderId="3" xfId="0" applyFont="1" applyFill="1" applyBorder="1" applyAlignment="1">
      <alignment horizontal="left" vertical="center" wrapText="1"/>
    </xf>
    <xf numFmtId="0" fontId="9" fillId="3" borderId="3" xfId="0" quotePrefix="1" applyFont="1" applyFill="1" applyBorder="1" applyAlignment="1">
      <alignment horizontal="left" vertical="top" wrapText="1"/>
    </xf>
    <xf numFmtId="0" fontId="4" fillId="0" borderId="43" xfId="0" quotePrefix="1" applyFont="1" applyBorder="1" applyAlignment="1">
      <alignment horizontal="left" vertical="top" wrapText="1"/>
    </xf>
    <xf numFmtId="0" fontId="9" fillId="0" borderId="11" xfId="0" applyFont="1" applyBorder="1" applyAlignment="1">
      <alignment vertical="top" wrapText="1"/>
    </xf>
    <xf numFmtId="0" fontId="9" fillId="0" borderId="12" xfId="0" quotePrefix="1" applyFont="1" applyBorder="1" applyAlignment="1">
      <alignment vertical="top"/>
    </xf>
    <xf numFmtId="0" fontId="18" fillId="13" borderId="12" xfId="0" applyFont="1" applyFill="1" applyBorder="1" applyAlignment="1">
      <alignment vertical="center" wrapText="1"/>
    </xf>
    <xf numFmtId="0" fontId="3" fillId="4" borderId="12" xfId="0" applyFont="1" applyFill="1" applyBorder="1" applyAlignment="1">
      <alignment vertical="top" wrapText="1"/>
    </xf>
    <xf numFmtId="0" fontId="3" fillId="0" borderId="16" xfId="0" quotePrefix="1" applyFont="1" applyBorder="1" applyAlignment="1">
      <alignment horizontal="center" vertical="center" wrapText="1"/>
    </xf>
    <xf numFmtId="0" fontId="1" fillId="0" borderId="44" xfId="0" applyFont="1" applyBorder="1" applyAlignment="1">
      <alignment horizontal="center" vertical="center"/>
    </xf>
    <xf numFmtId="0" fontId="19" fillId="11" borderId="24" xfId="0" applyFont="1" applyFill="1" applyBorder="1" applyAlignment="1">
      <alignment horizontal="left" vertical="top" wrapText="1"/>
    </xf>
    <xf numFmtId="0" fontId="19" fillId="11" borderId="45" xfId="0" applyFont="1" applyFill="1" applyBorder="1" applyAlignment="1">
      <alignment horizontal="left" vertical="top" wrapText="1"/>
    </xf>
    <xf numFmtId="0" fontId="1" fillId="0" borderId="32" xfId="0" applyFont="1" applyBorder="1" applyAlignment="1">
      <alignment horizontal="center" vertical="center"/>
    </xf>
    <xf numFmtId="0" fontId="19" fillId="11" borderId="38" xfId="0" applyFont="1" applyFill="1" applyBorder="1" applyAlignment="1">
      <alignment horizontal="left" vertical="top" wrapText="1"/>
    </xf>
    <xf numFmtId="0" fontId="1" fillId="0" borderId="40" xfId="0" applyFont="1" applyBorder="1" applyAlignment="1">
      <alignment horizontal="right" vertical="center"/>
    </xf>
    <xf numFmtId="0" fontId="1" fillId="0" borderId="46" xfId="0" applyFont="1" applyBorder="1" applyAlignment="1">
      <alignment horizontal="center" vertical="center"/>
    </xf>
    <xf numFmtId="0" fontId="1" fillId="0" borderId="34" xfId="0" applyFont="1" applyBorder="1" applyAlignment="1">
      <alignment horizontal="right" vertical="center"/>
    </xf>
    <xf numFmtId="0" fontId="1" fillId="0" borderId="47" xfId="0"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1" xfId="0" applyFont="1" applyBorder="1" applyAlignment="1">
      <alignment horizontal="center" vertical="center" wrapText="1"/>
    </xf>
    <xf numFmtId="0" fontId="0" fillId="0" borderId="0" xfId="0" applyAlignment="1">
      <alignment vertical="center"/>
    </xf>
    <xf numFmtId="0" fontId="9" fillId="0" borderId="16" xfId="0" quotePrefix="1" applyFont="1" applyBorder="1" applyAlignment="1">
      <alignment horizontal="left" vertical="top" wrapText="1"/>
    </xf>
    <xf numFmtId="0" fontId="13" fillId="0" borderId="3" xfId="0" applyFont="1" applyBorder="1" applyAlignment="1">
      <alignment horizontal="left" vertical="top" wrapText="1"/>
    </xf>
    <xf numFmtId="0" fontId="33" fillId="0" borderId="0" xfId="0" applyFont="1"/>
    <xf numFmtId="0" fontId="1" fillId="0" borderId="49" xfId="0" applyFont="1" applyBorder="1"/>
    <xf numFmtId="0" fontId="9" fillId="4" borderId="16" xfId="0" applyFont="1" applyFill="1" applyBorder="1" applyAlignment="1">
      <alignment horizontal="left" vertical="top" wrapText="1"/>
    </xf>
    <xf numFmtId="0" fontId="18" fillId="13" borderId="16" xfId="0" applyFont="1" applyFill="1" applyBorder="1" applyAlignment="1">
      <alignment vertical="center" wrapText="1"/>
    </xf>
    <xf numFmtId="0" fontId="18" fillId="13" borderId="11" xfId="0" applyFont="1" applyFill="1" applyBorder="1" applyAlignment="1">
      <alignmen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19" fillId="12" borderId="16" xfId="0" applyFont="1" applyFill="1" applyBorder="1" applyAlignment="1">
      <alignment vertical="top"/>
    </xf>
    <xf numFmtId="0" fontId="18" fillId="13" borderId="16" xfId="0" applyFont="1" applyFill="1" applyBorder="1" applyAlignment="1">
      <alignment horizontal="left" vertical="center" wrapText="1"/>
    </xf>
    <xf numFmtId="0" fontId="4" fillId="0" borderId="22" xfId="0" applyFont="1" applyBorder="1" applyAlignment="1">
      <alignment horizontal="left" vertical="top" wrapText="1"/>
    </xf>
    <xf numFmtId="0" fontId="9" fillId="3" borderId="16" xfId="0" applyFont="1" applyFill="1" applyBorder="1" applyAlignment="1">
      <alignment horizontal="left" vertical="top" wrapText="1"/>
    </xf>
    <xf numFmtId="0" fontId="4" fillId="0" borderId="16" xfId="0" applyFont="1" applyBorder="1" applyAlignment="1">
      <alignment horizontal="left" vertical="top"/>
    </xf>
    <xf numFmtId="0" fontId="4" fillId="3" borderId="16" xfId="0" applyFont="1" applyFill="1" applyBorder="1" applyAlignment="1">
      <alignment horizontal="left" vertical="top"/>
    </xf>
    <xf numFmtId="0" fontId="19" fillId="11" borderId="37" xfId="0" applyFont="1" applyFill="1" applyBorder="1" applyAlignment="1">
      <alignment horizontal="left" vertical="top" wrapText="1"/>
    </xf>
    <xf numFmtId="0" fontId="3" fillId="0" borderId="53" xfId="0" applyFont="1" applyBorder="1" applyAlignment="1">
      <alignment vertical="top" wrapText="1"/>
    </xf>
    <xf numFmtId="0" fontId="19" fillId="12" borderId="2" xfId="0" applyFont="1" applyFill="1" applyBorder="1" applyAlignment="1">
      <alignment vertical="top"/>
    </xf>
    <xf numFmtId="0" fontId="19" fillId="13" borderId="2" xfId="0" applyFont="1" applyFill="1" applyBorder="1" applyAlignment="1">
      <alignment horizontal="left" vertical="center" wrapText="1"/>
    </xf>
    <xf numFmtId="0" fontId="19" fillId="11" borderId="11" xfId="0" applyFont="1" applyFill="1" applyBorder="1" applyAlignment="1">
      <alignment horizontal="left" vertical="top" wrapText="1"/>
    </xf>
    <xf numFmtId="0" fontId="19" fillId="11" borderId="12" xfId="0" applyFont="1" applyFill="1" applyBorder="1" applyAlignment="1">
      <alignment horizontal="left" vertical="top" wrapText="1"/>
    </xf>
    <xf numFmtId="0" fontId="4" fillId="3" borderId="34" xfId="0" applyFont="1" applyFill="1" applyBorder="1" applyAlignment="1">
      <alignment horizontal="left" vertical="top" wrapText="1"/>
    </xf>
    <xf numFmtId="0" fontId="3" fillId="0" borderId="47" xfId="0" quotePrefix="1" applyFont="1" applyBorder="1" applyAlignment="1">
      <alignment vertical="top"/>
    </xf>
    <xf numFmtId="0" fontId="19" fillId="11" borderId="54" xfId="0" applyFont="1" applyFill="1" applyBorder="1" applyAlignment="1">
      <alignment horizontal="left" vertical="top" wrapText="1"/>
    </xf>
    <xf numFmtId="0" fontId="9" fillId="3" borderId="54" xfId="0" applyFont="1" applyFill="1" applyBorder="1" applyAlignment="1">
      <alignment horizontal="left" vertical="top" wrapText="1"/>
    </xf>
    <xf numFmtId="0" fontId="9" fillId="0" borderId="54" xfId="0" applyFont="1" applyBorder="1" applyAlignment="1">
      <alignment horizontal="left" vertical="top" wrapText="1"/>
    </xf>
    <xf numFmtId="0" fontId="4" fillId="0" borderId="54" xfId="0" applyFont="1" applyBorder="1" applyAlignment="1">
      <alignment horizontal="left" vertical="top" wrapText="1"/>
    </xf>
    <xf numFmtId="0" fontId="18" fillId="13" borderId="54" xfId="0" applyFont="1" applyFill="1" applyBorder="1" applyAlignment="1">
      <alignment vertical="center" wrapText="1"/>
    </xf>
    <xf numFmtId="0" fontId="9" fillId="4" borderId="54" xfId="0" applyFont="1" applyFill="1" applyBorder="1" applyAlignment="1">
      <alignment horizontal="left" vertical="top" wrapText="1"/>
    </xf>
    <xf numFmtId="0" fontId="18" fillId="13" borderId="54" xfId="0" applyFont="1" applyFill="1" applyBorder="1" applyAlignment="1">
      <alignment horizontal="left" vertical="center" wrapText="1"/>
    </xf>
    <xf numFmtId="0" fontId="4" fillId="3" borderId="54" xfId="0" applyFont="1" applyFill="1" applyBorder="1" applyAlignment="1">
      <alignment horizontal="left" vertical="top" wrapText="1"/>
    </xf>
    <xf numFmtId="0" fontId="10" fillId="3" borderId="3" xfId="0" applyFont="1" applyFill="1" applyBorder="1" applyAlignment="1">
      <alignment horizontal="center" vertical="center" wrapText="1"/>
    </xf>
    <xf numFmtId="0" fontId="9" fillId="0" borderId="39" xfId="0" applyFont="1" applyBorder="1" applyAlignment="1">
      <alignment horizontal="left" vertical="top" wrapText="1"/>
    </xf>
    <xf numFmtId="0" fontId="3" fillId="0" borderId="3" xfId="0" applyFont="1" applyBorder="1" applyAlignment="1">
      <alignment horizontal="center" vertical="center" wrapText="1"/>
    </xf>
    <xf numFmtId="0" fontId="3" fillId="0" borderId="37" xfId="0" applyFont="1" applyBorder="1" applyAlignment="1">
      <alignment vertical="top" wrapText="1"/>
    </xf>
    <xf numFmtId="0" fontId="1" fillId="0" borderId="57" xfId="0" applyFont="1" applyBorder="1" applyAlignment="1">
      <alignment vertical="center"/>
    </xf>
    <xf numFmtId="0" fontId="1" fillId="0" borderId="0" xfId="0" applyFont="1" applyAlignment="1">
      <alignment horizontal="right" vertical="center"/>
    </xf>
    <xf numFmtId="0" fontId="1" fillId="0" borderId="42" xfId="0" applyFont="1" applyBorder="1" applyAlignment="1">
      <alignment horizontal="right" vertical="center"/>
    </xf>
    <xf numFmtId="0" fontId="1" fillId="0" borderId="42" xfId="0" quotePrefix="1" applyFont="1" applyBorder="1" applyAlignment="1">
      <alignment horizontal="right" vertical="center"/>
    </xf>
    <xf numFmtId="0" fontId="1" fillId="0" borderId="24" xfId="0" applyFont="1" applyBorder="1" applyAlignment="1">
      <alignment vertical="center"/>
    </xf>
    <xf numFmtId="0" fontId="1" fillId="0" borderId="24" xfId="0" applyFont="1" applyBorder="1" applyAlignment="1">
      <alignment horizontal="right" vertical="center"/>
    </xf>
    <xf numFmtId="0" fontId="1" fillId="0" borderId="33" xfId="0" applyFont="1" applyBorder="1" applyAlignment="1">
      <alignment horizontal="right" vertical="center"/>
    </xf>
    <xf numFmtId="0" fontId="41" fillId="0" borderId="0" xfId="0" applyFont="1"/>
    <xf numFmtId="0" fontId="42" fillId="0" borderId="0" xfId="0" applyFont="1" applyAlignment="1">
      <alignment horizontal="left" vertical="center"/>
    </xf>
    <xf numFmtId="0" fontId="4" fillId="0" borderId="0" xfId="0" applyFont="1" applyAlignment="1">
      <alignment wrapText="1"/>
    </xf>
    <xf numFmtId="0" fontId="44" fillId="0" borderId="59" xfId="0" applyFont="1" applyBorder="1" applyAlignment="1">
      <alignment horizontal="center" vertical="center"/>
    </xf>
    <xf numFmtId="0" fontId="1" fillId="0" borderId="0" xfId="0" applyFont="1" applyAlignment="1">
      <alignment horizontal="center" vertical="center"/>
    </xf>
    <xf numFmtId="0" fontId="44" fillId="0" borderId="0" xfId="0" applyFont="1" applyAlignment="1">
      <alignment horizontal="left" vertical="center"/>
    </xf>
    <xf numFmtId="0" fontId="1"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center" vertical="center"/>
    </xf>
    <xf numFmtId="0" fontId="5" fillId="0" borderId="0" xfId="0" applyFont="1" applyAlignment="1">
      <alignment horizontal="left" vertical="center"/>
    </xf>
    <xf numFmtId="0" fontId="1" fillId="0" borderId="59" xfId="0" applyFont="1" applyBorder="1"/>
    <xf numFmtId="0" fontId="1" fillId="0" borderId="0" xfId="0" applyFont="1" applyAlignment="1">
      <alignment horizontal="center"/>
    </xf>
    <xf numFmtId="0" fontId="1" fillId="0" borderId="59" xfId="0" applyFont="1" applyBorder="1" applyAlignment="1">
      <alignment horizontal="center"/>
    </xf>
    <xf numFmtId="0" fontId="29" fillId="0" borderId="24" xfId="0" applyFont="1" applyBorder="1"/>
    <xf numFmtId="0" fontId="0" fillId="0" borderId="59" xfId="0" applyBorder="1"/>
    <xf numFmtId="0" fontId="46" fillId="0" borderId="0" xfId="0" applyFont="1"/>
    <xf numFmtId="0" fontId="9" fillId="3" borderId="0" xfId="0" applyFont="1" applyFill="1" applyAlignment="1">
      <alignment horizontal="left" vertical="center" wrapText="1"/>
    </xf>
    <xf numFmtId="0" fontId="9" fillId="4" borderId="0" xfId="0" applyFont="1" applyFill="1" applyAlignment="1">
      <alignment horizontal="left"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9" fillId="0" borderId="41" xfId="0" applyFont="1" applyBorder="1" applyAlignment="1">
      <alignment horizontal="left" vertical="top" wrapText="1"/>
    </xf>
    <xf numFmtId="0" fontId="4" fillId="0" borderId="41" xfId="0" applyFont="1" applyBorder="1" applyAlignment="1">
      <alignment horizontal="left" vertical="top" wrapText="1"/>
    </xf>
    <xf numFmtId="0" fontId="9" fillId="0" borderId="14" xfId="0" applyFont="1" applyBorder="1" applyAlignment="1">
      <alignment horizontal="left" vertical="top" wrapText="1"/>
    </xf>
    <xf numFmtId="0" fontId="1" fillId="0" borderId="49" xfId="0" applyFont="1" applyBorder="1" applyAlignment="1">
      <alignment horizontal="center"/>
    </xf>
    <xf numFmtId="0" fontId="9" fillId="4" borderId="20" xfId="0" applyFont="1" applyFill="1" applyBorder="1" applyAlignment="1">
      <alignment horizontal="left" vertical="top" wrapText="1"/>
    </xf>
    <xf numFmtId="0" fontId="5" fillId="0" borderId="22" xfId="0" applyFont="1" applyBorder="1" applyAlignment="1">
      <alignment vertical="center" wrapText="1"/>
    </xf>
    <xf numFmtId="0" fontId="1" fillId="0" borderId="22" xfId="0" applyFont="1" applyBorder="1" applyAlignment="1">
      <alignment horizontal="center"/>
    </xf>
    <xf numFmtId="0" fontId="45" fillId="0" borderId="0" xfId="0" applyFont="1" applyAlignment="1">
      <alignment horizontal="left" vertical="center"/>
    </xf>
    <xf numFmtId="0" fontId="54" fillId="0" borderId="0" xfId="0" applyFont="1"/>
    <xf numFmtId="0" fontId="28" fillId="0" borderId="0" xfId="0" applyFont="1" applyProtection="1">
      <protection locked="0"/>
    </xf>
    <xf numFmtId="0" fontId="56" fillId="0" borderId="0" xfId="0" applyFont="1"/>
    <xf numFmtId="0" fontId="8" fillId="0" borderId="0" xfId="0" applyFont="1" applyAlignment="1">
      <alignment vertical="center"/>
    </xf>
    <xf numFmtId="0" fontId="44" fillId="0" borderId="0" xfId="0" applyFont="1" applyAlignment="1">
      <alignment vertical="center"/>
    </xf>
    <xf numFmtId="0" fontId="18" fillId="0" borderId="3" xfId="0" applyFont="1" applyBorder="1" applyAlignment="1">
      <alignment vertical="top" wrapText="1"/>
    </xf>
    <xf numFmtId="0" fontId="57" fillId="0" borderId="0" xfId="0" applyFont="1" applyAlignment="1">
      <alignment vertical="top"/>
    </xf>
    <xf numFmtId="0" fontId="58" fillId="0" borderId="0" xfId="0" applyFont="1" applyAlignment="1">
      <alignment horizontal="center" vertical="top" wrapText="1"/>
    </xf>
    <xf numFmtId="0" fontId="57" fillId="0" borderId="0" xfId="0" applyFont="1"/>
    <xf numFmtId="0" fontId="57" fillId="0" borderId="0" xfId="0" applyFont="1" applyAlignment="1">
      <alignment horizontal="left" vertical="center"/>
    </xf>
    <xf numFmtId="0" fontId="57" fillId="0" borderId="0" xfId="0" applyFont="1" applyAlignment="1">
      <alignment horizontal="center" vertical="center"/>
    </xf>
    <xf numFmtId="14" fontId="57" fillId="0" borderId="0" xfId="0" applyNumberFormat="1" applyFont="1" applyAlignment="1">
      <alignment horizontal="left"/>
    </xf>
    <xf numFmtId="0" fontId="59" fillId="0" borderId="0" xfId="0" applyFont="1"/>
    <xf numFmtId="0" fontId="4" fillId="0" borderId="0" xfId="0" applyFont="1" applyAlignment="1">
      <alignment horizontal="left" vertical="top" wrapText="1"/>
    </xf>
    <xf numFmtId="0" fontId="9" fillId="0" borderId="0" xfId="0" applyFont="1" applyAlignment="1">
      <alignment vertical="top" wrapText="1"/>
    </xf>
    <xf numFmtId="0" fontId="3" fillId="0" borderId="39" xfId="0" applyFont="1" applyBorder="1" applyAlignment="1">
      <alignment vertical="top" wrapText="1"/>
    </xf>
    <xf numFmtId="0" fontId="19" fillId="13" borderId="24" xfId="0" applyFont="1" applyFill="1" applyBorder="1" applyAlignment="1">
      <alignment horizontal="left" vertical="center" wrapText="1"/>
    </xf>
    <xf numFmtId="0" fontId="19" fillId="12" borderId="39" xfId="0" applyFont="1" applyFill="1" applyBorder="1" applyAlignment="1">
      <alignment vertical="top"/>
    </xf>
    <xf numFmtId="0" fontId="4" fillId="0" borderId="39" xfId="0" applyFont="1" applyBorder="1" applyAlignment="1">
      <alignment horizontal="left" vertical="top" wrapText="1"/>
    </xf>
    <xf numFmtId="0" fontId="4" fillId="0" borderId="39" xfId="0" applyFont="1" applyBorder="1" applyAlignment="1">
      <alignment horizontal="left" vertical="top"/>
    </xf>
    <xf numFmtId="0" fontId="18" fillId="13" borderId="39" xfId="0" applyFont="1" applyFill="1" applyBorder="1" applyAlignment="1">
      <alignment vertical="center" wrapText="1"/>
    </xf>
    <xf numFmtId="0" fontId="18" fillId="13" borderId="39" xfId="0" applyFont="1" applyFill="1" applyBorder="1" applyAlignment="1">
      <alignment horizontal="left" vertical="center" wrapText="1"/>
    </xf>
    <xf numFmtId="0" fontId="3" fillId="4" borderId="3" xfId="0" applyFont="1" applyFill="1" applyBorder="1" applyAlignment="1">
      <alignment vertical="top" wrapText="1"/>
    </xf>
    <xf numFmtId="0" fontId="9" fillId="0" borderId="39" xfId="0" applyFont="1" applyBorder="1" applyAlignment="1">
      <alignment horizontal="left" vertical="top"/>
    </xf>
    <xf numFmtId="0" fontId="9" fillId="0" borderId="53" xfId="0" applyFont="1" applyBorder="1" applyAlignment="1">
      <alignment vertical="top" wrapText="1"/>
    </xf>
    <xf numFmtId="0" fontId="9" fillId="0" borderId="11" xfId="0" applyFont="1" applyBorder="1" applyAlignment="1">
      <alignment vertical="top"/>
    </xf>
    <xf numFmtId="0" fontId="3" fillId="0" borderId="2" xfId="0" applyFont="1" applyBorder="1" applyAlignment="1">
      <alignment vertical="top" wrapText="1"/>
    </xf>
    <xf numFmtId="0" fontId="9" fillId="0" borderId="12" xfId="0" quotePrefix="1" applyFont="1" applyBorder="1" applyAlignment="1">
      <alignment vertical="top" wrapText="1"/>
    </xf>
    <xf numFmtId="20" fontId="3" fillId="0" borderId="53" xfId="0" quotePrefix="1" applyNumberFormat="1" applyFont="1" applyBorder="1" applyAlignment="1">
      <alignment vertical="top" wrapText="1"/>
    </xf>
    <xf numFmtId="49" fontId="4" fillId="4" borderId="41" xfId="0" applyNumberFormat="1" applyFont="1" applyFill="1" applyBorder="1" applyAlignment="1">
      <alignment horizontal="left" vertical="top" wrapText="1"/>
    </xf>
    <xf numFmtId="0" fontId="43" fillId="21" borderId="62" xfId="0" applyFont="1" applyFill="1" applyBorder="1" applyAlignment="1">
      <alignment horizontal="center" vertical="center" textRotation="90"/>
    </xf>
    <xf numFmtId="0" fontId="19" fillId="13" borderId="59" xfId="0" applyFont="1" applyFill="1" applyBorder="1" applyAlignment="1">
      <alignment horizontal="center" vertical="center" wrapText="1"/>
    </xf>
    <xf numFmtId="0" fontId="3" fillId="0" borderId="51" xfId="0" applyFont="1" applyBorder="1" applyAlignment="1">
      <alignment vertical="top" wrapText="1"/>
    </xf>
    <xf numFmtId="0" fontId="3" fillId="0" borderId="51" xfId="0" applyFont="1" applyBorder="1" applyAlignment="1">
      <alignment vertical="top"/>
    </xf>
    <xf numFmtId="0" fontId="9" fillId="0" borderId="51" xfId="0" applyFont="1" applyBorder="1" applyAlignment="1">
      <alignment horizontal="left" vertical="top" wrapText="1"/>
    </xf>
    <xf numFmtId="0" fontId="19" fillId="13" borderId="16" xfId="0" applyFont="1" applyFill="1" applyBorder="1" applyAlignment="1">
      <alignment horizontal="center" vertical="center" wrapText="1"/>
    </xf>
    <xf numFmtId="0" fontId="3" fillId="0" borderId="9" xfId="0" applyFont="1" applyBorder="1" applyAlignment="1">
      <alignment vertical="top"/>
    </xf>
    <xf numFmtId="0" fontId="3" fillId="0" borderId="41" xfId="0" applyFont="1" applyBorder="1" applyAlignment="1">
      <alignment vertical="top"/>
    </xf>
    <xf numFmtId="0" fontId="3" fillId="0" borderId="9" xfId="0" applyFont="1" applyBorder="1" applyAlignment="1">
      <alignment vertical="top" wrapText="1"/>
    </xf>
    <xf numFmtId="0" fontId="6" fillId="9" borderId="51" xfId="0" applyFont="1" applyFill="1" applyBorder="1" applyAlignment="1">
      <alignment horizontal="center" vertical="center"/>
    </xf>
    <xf numFmtId="0" fontId="19" fillId="20" borderId="59" xfId="0" applyFont="1" applyFill="1" applyBorder="1" applyAlignment="1">
      <alignment horizontal="center" vertical="center" wrapText="1"/>
    </xf>
    <xf numFmtId="0" fontId="3" fillId="0" borderId="41" xfId="0" applyFont="1" applyBorder="1" applyAlignment="1">
      <alignment vertical="top" wrapText="1"/>
    </xf>
    <xf numFmtId="0" fontId="9" fillId="0" borderId="9" xfId="0" applyFont="1" applyBorder="1" applyAlignment="1">
      <alignment horizontal="left" vertical="top" wrapText="1"/>
    </xf>
    <xf numFmtId="0" fontId="9" fillId="0" borderId="9" xfId="0" applyFont="1" applyBorder="1" applyAlignment="1">
      <alignment vertical="top"/>
    </xf>
    <xf numFmtId="0" fontId="9" fillId="0" borderId="9" xfId="0" applyFont="1" applyBorder="1" applyAlignment="1">
      <alignment vertical="top" wrapText="1"/>
    </xf>
    <xf numFmtId="0" fontId="9" fillId="0" borderId="41" xfId="0" applyFont="1" applyBorder="1" applyAlignment="1">
      <alignment vertical="top"/>
    </xf>
    <xf numFmtId="0" fontId="9" fillId="0" borderId="41" xfId="0" applyFont="1" applyBorder="1" applyAlignment="1">
      <alignment vertical="top" wrapText="1"/>
    </xf>
    <xf numFmtId="0" fontId="9" fillId="4" borderId="3" xfId="0" applyFont="1" applyFill="1" applyBorder="1" applyAlignment="1">
      <alignment vertical="top" wrapText="1"/>
    </xf>
    <xf numFmtId="0" fontId="1" fillId="0" borderId="3" xfId="0" applyFont="1" applyBorder="1" applyAlignment="1">
      <alignment horizontal="center" vertical="center"/>
    </xf>
    <xf numFmtId="0" fontId="19" fillId="11" borderId="3" xfId="0" applyFont="1" applyFill="1" applyBorder="1" applyAlignment="1">
      <alignment horizontal="left" vertical="center" wrapText="1"/>
    </xf>
    <xf numFmtId="0" fontId="19" fillId="12" borderId="3" xfId="0" applyFont="1" applyFill="1" applyBorder="1" applyAlignment="1">
      <alignment horizontal="left" vertical="center"/>
    </xf>
    <xf numFmtId="0" fontId="19" fillId="13" borderId="0" xfId="0" applyFont="1" applyFill="1" applyAlignment="1">
      <alignment horizontal="left" vertical="center" wrapText="1"/>
    </xf>
    <xf numFmtId="0" fontId="32" fillId="13" borderId="0" xfId="0" applyFont="1" applyFill="1" applyAlignment="1">
      <alignment horizontal="left" vertical="center" wrapText="1"/>
    </xf>
    <xf numFmtId="0" fontId="0" fillId="0" borderId="1" xfId="0" applyBorder="1" applyAlignment="1">
      <alignment horizontal="left" vertical="center"/>
    </xf>
    <xf numFmtId="0" fontId="0" fillId="0" borderId="40" xfId="0" applyBorder="1" applyAlignment="1">
      <alignment horizontal="left" vertical="center"/>
    </xf>
    <xf numFmtId="0" fontId="0" fillId="0" borderId="34" xfId="0" applyBorder="1" applyAlignment="1">
      <alignment horizontal="left" vertical="center"/>
    </xf>
    <xf numFmtId="0" fontId="4" fillId="13" borderId="3" xfId="0" applyFont="1" applyFill="1" applyBorder="1" applyAlignment="1">
      <alignment horizontal="left" vertical="center" wrapText="1"/>
    </xf>
    <xf numFmtId="0" fontId="0" fillId="0" borderId="0" xfId="0" applyAlignment="1">
      <alignment horizontal="left" vertical="center"/>
    </xf>
    <xf numFmtId="0" fontId="21" fillId="0" borderId="0" xfId="0" applyFont="1" applyAlignment="1">
      <alignment vertical="center"/>
    </xf>
    <xf numFmtId="0" fontId="21" fillId="0" borderId="0" xfId="0" applyFont="1"/>
    <xf numFmtId="0" fontId="23" fillId="0" borderId="3" xfId="0" applyFont="1" applyBorder="1" applyAlignment="1">
      <alignment horizontal="center" textRotation="90" wrapText="1"/>
    </xf>
    <xf numFmtId="0" fontId="18" fillId="0" borderId="49" xfId="0" applyFont="1" applyBorder="1" applyAlignment="1">
      <alignment horizontal="center" vertical="center" wrapText="1"/>
    </xf>
    <xf numFmtId="0" fontId="23" fillId="0" borderId="49" xfId="0" applyFont="1" applyBorder="1" applyAlignment="1">
      <alignment horizontal="center" textRotation="90" wrapText="1"/>
    </xf>
    <xf numFmtId="0" fontId="65" fillId="0" borderId="49" xfId="0" applyFont="1" applyBorder="1" applyAlignment="1">
      <alignment horizontal="center" wrapText="1"/>
    </xf>
    <xf numFmtId="0" fontId="43" fillId="4" borderId="34" xfId="0" applyFont="1" applyFill="1" applyBorder="1" applyAlignment="1" applyProtection="1">
      <alignment horizontal="center" vertical="center"/>
      <protection locked="0"/>
    </xf>
    <xf numFmtId="0" fontId="43" fillId="4" borderId="3" xfId="0" applyFont="1" applyFill="1" applyBorder="1" applyAlignment="1" applyProtection="1">
      <alignment horizontal="center" vertical="center"/>
      <protection locked="0"/>
    </xf>
    <xf numFmtId="0" fontId="43" fillId="15" borderId="12" xfId="0" applyFont="1" applyFill="1" applyBorder="1" applyAlignment="1">
      <alignment horizontal="center" vertical="center"/>
    </xf>
    <xf numFmtId="0" fontId="43" fillId="4" borderId="20" xfId="0" applyFont="1" applyFill="1" applyBorder="1" applyAlignment="1" applyProtection="1">
      <alignment horizontal="center" vertical="center"/>
      <protection locked="0"/>
    </xf>
    <xf numFmtId="0" fontId="43" fillId="15" borderId="43" xfId="0" applyFont="1" applyFill="1" applyBorder="1" applyAlignment="1">
      <alignment horizontal="center" vertical="center"/>
    </xf>
    <xf numFmtId="0" fontId="43" fillId="15" borderId="41" xfId="0" applyFont="1" applyFill="1" applyBorder="1" applyAlignment="1">
      <alignment horizontal="center" vertical="center"/>
    </xf>
    <xf numFmtId="0" fontId="43" fillId="15" borderId="14" xfId="0" applyFont="1" applyFill="1" applyBorder="1" applyAlignment="1">
      <alignment horizontal="center" vertical="center"/>
    </xf>
    <xf numFmtId="0" fontId="8" fillId="0" borderId="0" xfId="0" applyFont="1" applyAlignment="1">
      <alignment horizontal="left" vertical="center" wrapText="1"/>
    </xf>
    <xf numFmtId="0" fontId="44" fillId="15" borderId="0" xfId="0" applyFont="1" applyFill="1" applyAlignment="1">
      <alignment horizontal="center" vertical="center"/>
    </xf>
    <xf numFmtId="0" fontId="44" fillId="22" borderId="51" xfId="0" applyFont="1" applyFill="1" applyBorder="1" applyAlignment="1" applyProtection="1">
      <alignment horizontal="center" vertical="center"/>
      <protection locked="0"/>
    </xf>
    <xf numFmtId="0" fontId="44" fillId="0" borderId="51" xfId="0" applyFont="1" applyBorder="1" applyAlignment="1" applyProtection="1">
      <alignment horizontal="center" vertical="center"/>
      <protection locked="0"/>
    </xf>
    <xf numFmtId="0" fontId="44" fillId="15" borderId="52" xfId="0" applyFont="1" applyFill="1" applyBorder="1" applyAlignment="1">
      <alignment horizontal="center" vertical="center"/>
    </xf>
    <xf numFmtId="0" fontId="21" fillId="4" borderId="0" xfId="0" applyFont="1" applyFill="1" applyAlignment="1">
      <alignment vertical="top" wrapText="1"/>
    </xf>
    <xf numFmtId="0" fontId="23" fillId="0" borderId="0" xfId="0" applyFont="1"/>
    <xf numFmtId="0" fontId="44" fillId="0" borderId="3" xfId="0" applyFont="1" applyBorder="1" applyAlignment="1" applyProtection="1">
      <alignment horizontal="center" vertical="center"/>
      <protection locked="0"/>
    </xf>
    <xf numFmtId="0" fontId="44" fillId="0" borderId="41" xfId="0" applyFont="1" applyBorder="1" applyAlignment="1" applyProtection="1">
      <alignment horizontal="center" vertical="center"/>
      <protection locked="0"/>
    </xf>
    <xf numFmtId="0" fontId="18" fillId="0" borderId="0" xfId="2" applyFont="1" applyAlignment="1">
      <alignment horizontal="left" vertical="center" wrapText="1"/>
    </xf>
    <xf numFmtId="0" fontId="44" fillId="0" borderId="0" xfId="0" applyFont="1" applyAlignment="1" applyProtection="1">
      <alignment horizontal="center" vertical="center"/>
      <protection locked="0"/>
    </xf>
    <xf numFmtId="0" fontId="43" fillId="0" borderId="51" xfId="0" applyFont="1" applyBorder="1" applyAlignment="1" applyProtection="1">
      <alignment horizontal="center" vertical="center"/>
      <protection locked="0"/>
    </xf>
    <xf numFmtId="0" fontId="43" fillId="15" borderId="52" xfId="0" applyFont="1" applyFill="1" applyBorder="1" applyAlignment="1">
      <alignment horizontal="center" vertical="center"/>
    </xf>
    <xf numFmtId="0" fontId="40" fillId="0" borderId="0" xfId="2" applyFont="1" applyAlignment="1">
      <alignment horizontal="left" vertical="center" wrapText="1"/>
    </xf>
    <xf numFmtId="0" fontId="40" fillId="4" borderId="0" xfId="2" applyFont="1" applyFill="1" applyAlignment="1">
      <alignment horizontal="left" vertical="center" wrapText="1"/>
    </xf>
    <xf numFmtId="0" fontId="44" fillId="4" borderId="0" xfId="0" applyFont="1" applyFill="1" applyAlignment="1" applyProtection="1">
      <alignment horizontal="center" vertical="center"/>
      <protection locked="0"/>
    </xf>
    <xf numFmtId="0" fontId="43" fillId="15" borderId="51" xfId="0" applyFont="1" applyFill="1" applyBorder="1" applyAlignment="1" applyProtection="1">
      <alignment horizontal="center" vertical="center"/>
      <protection locked="0"/>
    </xf>
    <xf numFmtId="0" fontId="43" fillId="15" borderId="52" xfId="0" applyFont="1" applyFill="1" applyBorder="1" applyAlignment="1" applyProtection="1">
      <alignment horizontal="center" vertical="center"/>
      <protection locked="0"/>
    </xf>
    <xf numFmtId="0" fontId="20" fillId="0" borderId="0" xfId="2" applyFont="1" applyAlignment="1">
      <alignment horizontal="left" vertical="center" wrapText="1"/>
    </xf>
    <xf numFmtId="0" fontId="43" fillId="0" borderId="0" xfId="0" applyFont="1" applyAlignment="1" applyProtection="1">
      <alignment horizontal="center" vertical="center"/>
      <protection locked="0"/>
    </xf>
    <xf numFmtId="0" fontId="43" fillId="15" borderId="61" xfId="0" applyFont="1" applyFill="1" applyBorder="1" applyAlignment="1" applyProtection="1">
      <alignment horizontal="center" vertical="center"/>
      <protection locked="0"/>
    </xf>
    <xf numFmtId="0" fontId="21" fillId="0" borderId="0" xfId="0" applyFont="1" applyAlignment="1">
      <alignment horizontal="left" vertical="center"/>
    </xf>
    <xf numFmtId="0" fontId="23" fillId="0" borderId="0" xfId="0" applyFont="1" applyAlignment="1">
      <alignment horizontal="left" vertical="center"/>
    </xf>
    <xf numFmtId="0" fontId="20" fillId="0" borderId="36" xfId="2" applyFont="1" applyBorder="1" applyAlignment="1">
      <alignment horizontal="left" vertical="center" wrapText="1"/>
    </xf>
    <xf numFmtId="0" fontId="0" fillId="0" borderId="44" xfId="0" applyBorder="1" applyAlignment="1">
      <alignment horizontal="left" vertical="center" wrapText="1"/>
    </xf>
    <xf numFmtId="0" fontId="9" fillId="0" borderId="0" xfId="0" applyFont="1" applyAlignment="1">
      <alignment horizontal="left" vertical="center" wrapText="1"/>
    </xf>
    <xf numFmtId="0" fontId="43" fillId="4" borderId="0" xfId="0" applyFont="1" applyFill="1" applyAlignment="1">
      <alignment horizontal="center" vertical="center"/>
    </xf>
    <xf numFmtId="0" fontId="66" fillId="0" borderId="0" xfId="0" applyFont="1"/>
    <xf numFmtId="0" fontId="51" fillId="0" borderId="0" xfId="0" applyFont="1" applyAlignment="1">
      <alignment vertical="center" wrapText="1"/>
    </xf>
    <xf numFmtId="0" fontId="9" fillId="0" borderId="34" xfId="0" applyFont="1" applyBorder="1" applyAlignment="1">
      <alignment vertical="top" wrapText="1"/>
    </xf>
    <xf numFmtId="49" fontId="4" fillId="4" borderId="3" xfId="0" applyNumberFormat="1" applyFont="1" applyFill="1" applyBorder="1" applyAlignment="1">
      <alignment vertical="top" wrapText="1"/>
    </xf>
    <xf numFmtId="0" fontId="9" fillId="4" borderId="34" xfId="0" applyFont="1" applyFill="1" applyBorder="1" applyAlignment="1">
      <alignment vertical="center" wrapText="1"/>
    </xf>
    <xf numFmtId="0" fontId="28" fillId="0" borderId="0" xfId="0" applyFont="1" applyAlignment="1">
      <alignment horizontal="center" vertical="center"/>
    </xf>
    <xf numFmtId="0" fontId="17" fillId="0" borderId="61" xfId="0" applyFont="1" applyBorder="1" applyAlignment="1">
      <alignment horizontal="center" vertical="center"/>
    </xf>
    <xf numFmtId="0" fontId="17" fillId="0" borderId="6" xfId="0" applyFont="1" applyBorder="1" applyAlignment="1">
      <alignment horizontal="center" vertical="center"/>
    </xf>
    <xf numFmtId="0" fontId="18" fillId="0" borderId="61" xfId="0" applyFont="1" applyBorder="1" applyAlignment="1">
      <alignment horizontal="center" vertical="center" wrapText="1"/>
    </xf>
    <xf numFmtId="0" fontId="18" fillId="0" borderId="6" xfId="0" applyFont="1" applyBorder="1" applyAlignment="1">
      <alignment horizontal="center" vertical="center" wrapText="1"/>
    </xf>
    <xf numFmtId="0" fontId="9" fillId="0" borderId="13" xfId="0" applyFont="1" applyBorder="1" applyAlignment="1">
      <alignment horizontal="left" vertical="top" wrapText="1"/>
    </xf>
    <xf numFmtId="0" fontId="3" fillId="0" borderId="16" xfId="0" applyFont="1" applyBorder="1" applyAlignment="1">
      <alignment horizontal="left" vertical="top" wrapText="1"/>
    </xf>
    <xf numFmtId="0" fontId="3" fillId="4" borderId="16" xfId="0" applyFont="1" applyFill="1" applyBorder="1" applyAlignment="1">
      <alignment horizontal="left" vertical="top" wrapText="1"/>
    </xf>
    <xf numFmtId="0" fontId="3" fillId="4" borderId="54" xfId="0" applyFont="1" applyFill="1" applyBorder="1" applyAlignment="1">
      <alignment horizontal="left" vertical="top" wrapText="1"/>
    </xf>
    <xf numFmtId="0" fontId="3" fillId="4" borderId="39" xfId="0" applyFont="1" applyFill="1" applyBorder="1" applyAlignment="1">
      <alignment horizontal="left" vertical="top"/>
    </xf>
    <xf numFmtId="0" fontId="21" fillId="3" borderId="16"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0" borderId="3" xfId="0" applyFont="1" applyBorder="1" applyAlignment="1">
      <alignment horizontal="center" vertical="center" wrapText="1"/>
    </xf>
    <xf numFmtId="0" fontId="21" fillId="3"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73" fillId="0" borderId="0" xfId="0" applyFont="1" applyAlignment="1">
      <alignment horizontal="center" vertical="center"/>
    </xf>
    <xf numFmtId="0" fontId="43" fillId="15" borderId="25" xfId="0" applyFont="1" applyFill="1" applyBorder="1" applyAlignment="1">
      <alignment horizontal="center" vertical="center"/>
    </xf>
    <xf numFmtId="0" fontId="43" fillId="15" borderId="26" xfId="0" applyFont="1" applyFill="1" applyBorder="1" applyAlignment="1">
      <alignment horizontal="center" vertical="center"/>
    </xf>
    <xf numFmtId="0" fontId="44" fillId="0" borderId="25" xfId="0" applyFont="1" applyBorder="1" applyAlignment="1" applyProtection="1">
      <alignment horizontal="center" vertical="center"/>
      <protection locked="0"/>
    </xf>
    <xf numFmtId="0" fontId="44" fillId="0" borderId="26" xfId="0" applyFont="1" applyBorder="1" applyAlignment="1" applyProtection="1">
      <alignment horizontal="center" vertical="center"/>
      <protection locked="0"/>
    </xf>
    <xf numFmtId="0" fontId="44" fillId="0" borderId="20" xfId="0" applyFont="1" applyBorder="1" applyAlignment="1" applyProtection="1">
      <alignment horizontal="center" vertical="center"/>
      <protection locked="0"/>
    </xf>
    <xf numFmtId="0" fontId="18" fillId="13" borderId="3"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5" fillId="3" borderId="1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4" fillId="0" borderId="3" xfId="0" applyFont="1" applyBorder="1" applyAlignment="1">
      <alignment horizontal="center" vertical="center" wrapText="1"/>
    </xf>
    <xf numFmtId="0" fontId="9" fillId="0" borderId="16" xfId="0" applyFont="1" applyBorder="1" applyAlignment="1">
      <alignment vertical="top" wrapText="1"/>
    </xf>
    <xf numFmtId="0" fontId="9" fillId="3" borderId="2" xfId="0" applyFont="1" applyFill="1" applyBorder="1" applyAlignment="1">
      <alignment horizontal="left" vertical="top" wrapText="1"/>
    </xf>
    <xf numFmtId="20" fontId="3" fillId="0" borderId="12" xfId="0" quotePrefix="1" applyNumberFormat="1" applyFont="1" applyBorder="1" applyAlignment="1">
      <alignment vertical="top" wrapText="1"/>
    </xf>
    <xf numFmtId="0" fontId="3" fillId="0" borderId="3" xfId="0" applyFont="1" applyBorder="1" applyAlignment="1">
      <alignment horizontal="left" vertical="top" wrapText="1"/>
    </xf>
    <xf numFmtId="0" fontId="3" fillId="0" borderId="39" xfId="0" applyFont="1" applyBorder="1" applyAlignment="1">
      <alignment horizontal="left" vertical="top" wrapText="1"/>
    </xf>
    <xf numFmtId="0" fontId="4" fillId="0" borderId="12" xfId="0" quotePrefix="1" applyFont="1" applyBorder="1" applyAlignment="1">
      <alignment horizontal="left" vertical="top" wrapText="1"/>
    </xf>
    <xf numFmtId="0" fontId="1" fillId="0" borderId="11" xfId="0" quotePrefix="1" applyFont="1" applyBorder="1" applyAlignment="1">
      <alignment horizontal="center" vertical="center"/>
    </xf>
    <xf numFmtId="0" fontId="1" fillId="0" borderId="57" xfId="0" applyFont="1" applyBorder="1" applyAlignment="1">
      <alignment vertical="center" wrapText="1"/>
    </xf>
    <xf numFmtId="0" fontId="1" fillId="0" borderId="0" xfId="0" applyFont="1" applyAlignment="1">
      <alignment horizontal="right" vertical="center" wrapText="1"/>
    </xf>
    <xf numFmtId="0" fontId="1" fillId="0" borderId="24" xfId="0" applyFont="1" applyBorder="1" applyAlignment="1">
      <alignment horizontal="right" vertical="center" wrapText="1"/>
    </xf>
    <xf numFmtId="0" fontId="19" fillId="12" borderId="54" xfId="0" applyFont="1" applyFill="1" applyBorder="1" applyAlignment="1">
      <alignment vertical="top" wrapText="1"/>
    </xf>
    <xf numFmtId="0" fontId="4" fillId="4" borderId="54" xfId="0" applyFont="1" applyFill="1" applyBorder="1" applyAlignment="1">
      <alignment horizontal="left" vertical="top" wrapText="1"/>
    </xf>
    <xf numFmtId="0" fontId="3" fillId="0" borderId="54" xfId="0" applyFont="1" applyBorder="1" applyAlignment="1">
      <alignment horizontal="left" vertical="top" wrapText="1"/>
    </xf>
    <xf numFmtId="0" fontId="1" fillId="0" borderId="0" xfId="0" applyFont="1" applyAlignment="1">
      <alignment vertical="center" wrapText="1"/>
    </xf>
    <xf numFmtId="0" fontId="4" fillId="4" borderId="77" xfId="0" applyFont="1" applyFill="1" applyBorder="1" applyAlignment="1">
      <alignment horizontal="left" vertical="top" wrapText="1"/>
    </xf>
    <xf numFmtId="0" fontId="4" fillId="0" borderId="77" xfId="0" applyFont="1" applyBorder="1" applyAlignment="1">
      <alignment horizontal="left" vertical="top" wrapText="1"/>
    </xf>
    <xf numFmtId="0" fontId="3" fillId="0" borderId="54" xfId="0" applyFont="1" applyBorder="1" applyAlignment="1">
      <alignment vertical="top" wrapText="1"/>
    </xf>
    <xf numFmtId="0" fontId="3" fillId="0" borderId="3"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29" fillId="0" borderId="31" xfId="0" applyFont="1" applyBorder="1" applyAlignment="1">
      <alignment vertical="center"/>
    </xf>
    <xf numFmtId="0" fontId="3" fillId="0" borderId="9" xfId="0" applyFont="1" applyBorder="1" applyAlignment="1">
      <alignment horizontal="left" vertical="top" wrapText="1"/>
    </xf>
    <xf numFmtId="0" fontId="3" fillId="0" borderId="41" xfId="0" applyFont="1" applyBorder="1" applyAlignment="1">
      <alignment horizontal="left" vertical="top" wrapText="1"/>
    </xf>
    <xf numFmtId="0" fontId="9" fillId="0" borderId="2" xfId="0" applyFont="1" applyBorder="1" applyAlignment="1">
      <alignment horizontal="left" vertical="top" wrapText="1"/>
    </xf>
    <xf numFmtId="0" fontId="18" fillId="0" borderId="37" xfId="0" applyFont="1" applyBorder="1" applyAlignment="1">
      <alignment vertical="center"/>
    </xf>
    <xf numFmtId="0" fontId="3" fillId="0" borderId="37" xfId="0" applyFont="1" applyBorder="1" applyAlignment="1">
      <alignment vertical="center"/>
    </xf>
    <xf numFmtId="0" fontId="3" fillId="0" borderId="37" xfId="0" quotePrefix="1" applyFont="1" applyBorder="1" applyAlignment="1">
      <alignment vertical="center" wrapText="1"/>
    </xf>
    <xf numFmtId="0" fontId="3" fillId="0" borderId="53" xfId="0" applyFont="1" applyBorder="1" applyAlignment="1">
      <alignment vertical="center"/>
    </xf>
    <xf numFmtId="0" fontId="18" fillId="0" borderId="39" xfId="0" applyFont="1" applyBorder="1" applyAlignment="1">
      <alignment vertical="center"/>
    </xf>
    <xf numFmtId="0" fontId="9" fillId="4" borderId="50" xfId="0" applyFont="1" applyFill="1" applyBorder="1" applyAlignment="1">
      <alignment horizontal="left" vertical="top" wrapText="1"/>
    </xf>
    <xf numFmtId="0" fontId="19" fillId="24" borderId="16" xfId="0" applyFont="1" applyFill="1" applyBorder="1" applyAlignment="1">
      <alignment horizontal="center" vertical="center" wrapText="1"/>
    </xf>
    <xf numFmtId="0" fontId="19" fillId="0" borderId="8" xfId="0" applyFont="1" applyBorder="1" applyAlignment="1">
      <alignment horizontal="center" vertical="center" wrapText="1"/>
    </xf>
    <xf numFmtId="0" fontId="46" fillId="0" borderId="11" xfId="0" applyFont="1" applyBorder="1"/>
    <xf numFmtId="0" fontId="9" fillId="4" borderId="13" xfId="0" applyFont="1" applyFill="1" applyBorder="1" applyAlignment="1">
      <alignment horizontal="left" vertical="top" wrapText="1"/>
    </xf>
    <xf numFmtId="0" fontId="55" fillId="0" borderId="0" xfId="0" applyFont="1" applyAlignment="1">
      <alignment vertical="top" wrapText="1"/>
    </xf>
    <xf numFmtId="0" fontId="15" fillId="0" borderId="0" xfId="1" applyAlignment="1" applyProtection="1">
      <alignment vertical="center"/>
    </xf>
    <xf numFmtId="0" fontId="58" fillId="4" borderId="0" xfId="0" applyFont="1" applyFill="1" applyAlignment="1">
      <alignment vertical="top" wrapText="1"/>
    </xf>
    <xf numFmtId="0" fontId="9" fillId="0" borderId="37" xfId="0" applyFont="1" applyBorder="1" applyAlignment="1">
      <alignment vertical="top" wrapText="1"/>
    </xf>
    <xf numFmtId="0" fontId="15" fillId="0" borderId="0" xfId="1" applyAlignment="1" applyProtection="1"/>
    <xf numFmtId="0" fontId="9" fillId="4" borderId="8" xfId="0" applyFont="1" applyFill="1" applyBorder="1" applyAlignment="1">
      <alignment horizontal="left" vertical="top" wrapText="1"/>
    </xf>
    <xf numFmtId="0" fontId="9" fillId="0" borderId="10" xfId="0" applyFont="1" applyBorder="1" applyAlignment="1">
      <alignment vertical="top" wrapText="1"/>
    </xf>
    <xf numFmtId="0" fontId="9" fillId="0" borderId="12" xfId="0" applyFont="1" applyBorder="1" applyAlignment="1">
      <alignment vertical="top" wrapText="1"/>
    </xf>
    <xf numFmtId="49" fontId="4" fillId="4" borderId="41" xfId="0" applyNumberFormat="1" applyFont="1" applyFill="1" applyBorder="1" applyAlignment="1">
      <alignment vertical="top" wrapText="1"/>
    </xf>
    <xf numFmtId="0" fontId="28" fillId="0" borderId="9" xfId="0" applyFont="1" applyBorder="1"/>
    <xf numFmtId="0" fontId="28" fillId="0" borderId="41" xfId="0" applyFont="1" applyBorder="1"/>
    <xf numFmtId="0" fontId="28" fillId="0" borderId="1" xfId="0" applyFont="1" applyBorder="1"/>
    <xf numFmtId="0" fontId="28" fillId="0" borderId="40" xfId="0" applyFont="1" applyBorder="1"/>
    <xf numFmtId="0" fontId="28" fillId="0" borderId="68" xfId="0" applyFont="1" applyBorder="1"/>
    <xf numFmtId="0" fontId="9" fillId="4" borderId="1" xfId="0" applyFont="1" applyFill="1" applyBorder="1" applyAlignment="1">
      <alignment vertical="center" wrapText="1"/>
    </xf>
    <xf numFmtId="0" fontId="9" fillId="4" borderId="41" xfId="0" applyFont="1" applyFill="1" applyBorder="1" applyAlignment="1">
      <alignment vertical="top" wrapText="1"/>
    </xf>
    <xf numFmtId="0" fontId="9" fillId="0" borderId="14" xfId="0" applyFont="1" applyBorder="1" applyAlignment="1">
      <alignment vertical="top"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28" fillId="0" borderId="51" xfId="0" applyFont="1" applyBorder="1"/>
    <xf numFmtId="0" fontId="9" fillId="4" borderId="51" xfId="0" applyFont="1" applyFill="1" applyBorder="1" applyAlignment="1">
      <alignment vertical="top" wrapText="1"/>
    </xf>
    <xf numFmtId="0" fontId="9" fillId="0" borderId="52" xfId="0" applyFont="1" applyBorder="1" applyAlignment="1">
      <alignment vertical="top" wrapText="1"/>
    </xf>
    <xf numFmtId="0" fontId="5" fillId="0" borderId="25" xfId="0" applyFont="1" applyBorder="1" applyAlignment="1">
      <alignment vertical="center" wrapText="1"/>
    </xf>
    <xf numFmtId="0" fontId="5" fillId="0" borderId="21" xfId="0" applyFont="1" applyBorder="1" applyAlignment="1">
      <alignment vertical="center" wrapText="1"/>
    </xf>
    <xf numFmtId="0" fontId="8" fillId="0" borderId="0" xfId="0" applyFont="1" applyAlignment="1">
      <alignment vertical="top" wrapText="1"/>
    </xf>
    <xf numFmtId="0" fontId="51" fillId="0" borderId="0" xfId="0" applyFont="1" applyAlignment="1">
      <alignment vertical="top" wrapText="1"/>
    </xf>
    <xf numFmtId="0" fontId="82" fillId="0" borderId="0" xfId="0" applyFont="1"/>
    <xf numFmtId="0" fontId="16" fillId="0" borderId="0" xfId="1" applyFont="1" applyAlignment="1" applyProtection="1"/>
    <xf numFmtId="0" fontId="16" fillId="0" borderId="0" xfId="1" applyFont="1" applyAlignment="1" applyProtection="1">
      <alignment vertical="center"/>
    </xf>
    <xf numFmtId="0" fontId="9" fillId="0" borderId="34" xfId="0" applyFont="1" applyBorder="1" applyAlignment="1">
      <alignment horizontal="left" vertical="top" wrapText="1"/>
    </xf>
    <xf numFmtId="0" fontId="4" fillId="0" borderId="19" xfId="0" applyFont="1" applyBorder="1" applyAlignment="1">
      <alignment horizontal="left" vertical="top" wrapText="1"/>
    </xf>
    <xf numFmtId="49" fontId="4" fillId="4" borderId="20" xfId="0" applyNumberFormat="1" applyFont="1" applyFill="1" applyBorder="1" applyAlignment="1">
      <alignment vertical="top" wrapText="1"/>
    </xf>
    <xf numFmtId="0" fontId="9" fillId="14" borderId="51" xfId="0" applyFont="1" applyFill="1" applyBorder="1" applyAlignment="1">
      <alignment vertical="top" wrapText="1"/>
    </xf>
    <xf numFmtId="0" fontId="9" fillId="14" borderId="51" xfId="0" applyFont="1" applyFill="1" applyBorder="1" applyAlignment="1">
      <alignment horizontal="left" vertical="top" wrapText="1"/>
    </xf>
    <xf numFmtId="0" fontId="9" fillId="0" borderId="51" xfId="0" applyFont="1" applyBorder="1" applyAlignment="1">
      <alignment vertical="top"/>
    </xf>
    <xf numFmtId="0" fontId="9" fillId="0" borderId="51" xfId="0" applyFont="1" applyBorder="1" applyAlignment="1">
      <alignment vertical="top" wrapText="1"/>
    </xf>
    <xf numFmtId="0" fontId="6" fillId="9" borderId="67" xfId="0" applyFont="1" applyFill="1" applyBorder="1" applyAlignment="1">
      <alignment horizontal="center" vertical="center"/>
    </xf>
    <xf numFmtId="0" fontId="60" fillId="0" borderId="0" xfId="0" applyFont="1"/>
    <xf numFmtId="0" fontId="9" fillId="7" borderId="51" xfId="0" applyFont="1" applyFill="1" applyBorder="1" applyAlignment="1">
      <alignment vertical="top" wrapText="1"/>
    </xf>
    <xf numFmtId="0" fontId="9" fillId="0" borderId="20" xfId="0" applyFont="1" applyBorder="1" applyAlignment="1">
      <alignment vertical="top"/>
    </xf>
    <xf numFmtId="0" fontId="9" fillId="0" borderId="20" xfId="0" applyFont="1" applyBorder="1" applyAlignment="1">
      <alignment vertical="top" wrapText="1"/>
    </xf>
    <xf numFmtId="0" fontId="47" fillId="0" borderId="41" xfId="0" applyFont="1" applyBorder="1" applyAlignment="1">
      <alignment vertical="top" wrapText="1"/>
    </xf>
    <xf numFmtId="0" fontId="23" fillId="0" borderId="81" xfId="0" applyFont="1" applyBorder="1" applyAlignment="1">
      <alignment horizontal="center" textRotation="90" wrapText="1"/>
    </xf>
    <xf numFmtId="0" fontId="23" fillId="0" borderId="82" xfId="0" applyFont="1" applyBorder="1" applyAlignment="1">
      <alignment textRotation="90" wrapText="1"/>
    </xf>
    <xf numFmtId="0" fontId="18" fillId="3" borderId="83" xfId="0" applyFont="1" applyFill="1" applyBorder="1" applyAlignment="1">
      <alignment horizontal="center" vertical="center" wrapText="1"/>
    </xf>
    <xf numFmtId="0" fontId="23" fillId="25" borderId="84" xfId="0" applyFont="1" applyFill="1" applyBorder="1" applyAlignment="1">
      <alignment horizontal="center" vertical="center" wrapText="1"/>
    </xf>
    <xf numFmtId="0" fontId="23" fillId="25" borderId="84" xfId="0" applyFont="1" applyFill="1" applyBorder="1" applyAlignment="1">
      <alignment horizontal="center" vertical="top" wrapText="1"/>
    </xf>
    <xf numFmtId="0" fontId="23" fillId="0" borderId="29" xfId="0" applyFont="1" applyBorder="1" applyAlignment="1">
      <alignment horizontal="center" vertical="center" wrapText="1"/>
    </xf>
    <xf numFmtId="0" fontId="23" fillId="0" borderId="61" xfId="0" applyFont="1" applyBorder="1" applyAlignment="1">
      <alignment horizontal="center" vertical="center" wrapText="1"/>
    </xf>
    <xf numFmtId="0" fontId="23" fillId="25" borderId="75" xfId="0" applyFont="1" applyFill="1" applyBorder="1" applyAlignment="1">
      <alignment horizontal="center" vertical="center" wrapText="1"/>
    </xf>
    <xf numFmtId="0" fontId="23" fillId="0" borderId="28" xfId="0" applyFont="1" applyBorder="1" applyAlignment="1">
      <alignment horizontal="center" vertical="center" wrapText="1"/>
    </xf>
    <xf numFmtId="0" fontId="23" fillId="25" borderId="75" xfId="0" applyFont="1" applyFill="1" applyBorder="1" applyAlignment="1">
      <alignment horizontal="center" vertical="top" wrapText="1"/>
    </xf>
    <xf numFmtId="0" fontId="23" fillId="0" borderId="29" xfId="0" applyFont="1" applyBorder="1" applyAlignment="1">
      <alignment horizontal="center" wrapText="1"/>
    </xf>
    <xf numFmtId="0" fontId="23" fillId="0" borderId="88" xfId="0" applyFont="1" applyBorder="1" applyAlignment="1">
      <alignment horizontal="center" vertical="center" wrapText="1"/>
    </xf>
    <xf numFmtId="0" fontId="23" fillId="26" borderId="61" xfId="0" applyFont="1" applyFill="1" applyBorder="1" applyAlignment="1" applyProtection="1">
      <alignment horizontal="center" vertical="center"/>
      <protection locked="0"/>
    </xf>
    <xf numFmtId="0" fontId="23" fillId="26" borderId="65" xfId="0" applyFont="1" applyFill="1" applyBorder="1" applyAlignment="1" applyProtection="1">
      <alignment horizontal="center" vertical="center"/>
      <protection locked="0"/>
    </xf>
    <xf numFmtId="10" fontId="23" fillId="0" borderId="61" xfId="0" applyNumberFormat="1" applyFont="1" applyBorder="1" applyAlignment="1">
      <alignment horizontal="center" vertical="center"/>
    </xf>
    <xf numFmtId="10" fontId="23" fillId="0" borderId="93" xfId="0" applyNumberFormat="1" applyFont="1" applyBorder="1" applyAlignment="1">
      <alignment horizontal="center" vertical="center"/>
    </xf>
    <xf numFmtId="0" fontId="23" fillId="26" borderId="74" xfId="0" applyFont="1" applyFill="1" applyBorder="1" applyAlignment="1" applyProtection="1">
      <alignment horizontal="center" vertical="center"/>
      <protection locked="0"/>
    </xf>
    <xf numFmtId="10" fontId="23" fillId="0" borderId="74" xfId="0" applyNumberFormat="1" applyFont="1" applyBorder="1" applyAlignment="1">
      <alignment horizontal="center" vertical="center"/>
    </xf>
    <xf numFmtId="0" fontId="23" fillId="26" borderId="6" xfId="0" applyFont="1" applyFill="1" applyBorder="1" applyAlignment="1" applyProtection="1">
      <alignment horizontal="center" vertical="center"/>
      <protection locked="0"/>
    </xf>
    <xf numFmtId="0" fontId="23" fillId="26" borderId="0" xfId="0" applyFont="1" applyFill="1" applyAlignment="1" applyProtection="1">
      <alignment horizontal="center" vertical="center"/>
      <protection locked="0"/>
    </xf>
    <xf numFmtId="10" fontId="23" fillId="0" borderId="75" xfId="0" applyNumberFormat="1" applyFont="1" applyBorder="1" applyAlignment="1">
      <alignment horizontal="center" vertical="center"/>
    </xf>
    <xf numFmtId="10" fontId="23" fillId="0" borderId="90" xfId="0" applyNumberFormat="1" applyFont="1" applyBorder="1" applyAlignment="1">
      <alignment horizontal="center" vertical="center"/>
    </xf>
    <xf numFmtId="0" fontId="23" fillId="25" borderId="94" xfId="0" applyFont="1" applyFill="1" applyBorder="1" applyAlignment="1">
      <alignment horizontal="center" vertical="center" wrapText="1"/>
    </xf>
    <xf numFmtId="0" fontId="23" fillId="0" borderId="87" xfId="0" applyFont="1" applyBorder="1" applyAlignment="1">
      <alignment horizontal="center" vertical="center" textRotation="255" wrapText="1"/>
    </xf>
    <xf numFmtId="0" fontId="6" fillId="27" borderId="9" xfId="0" applyFont="1" applyFill="1" applyBorder="1" applyAlignment="1">
      <alignment horizontal="center" vertical="center"/>
    </xf>
    <xf numFmtId="0" fontId="6" fillId="27" borderId="3" xfId="0" applyFont="1" applyFill="1" applyBorder="1" applyAlignment="1">
      <alignment horizontal="center" vertical="center"/>
    </xf>
    <xf numFmtId="0" fontId="6" fillId="27" borderId="41" xfId="0" applyFont="1" applyFill="1" applyBorder="1" applyAlignment="1">
      <alignment horizontal="center" vertical="center"/>
    </xf>
    <xf numFmtId="0" fontId="3" fillId="0" borderId="14" xfId="0" applyFont="1" applyBorder="1" applyAlignment="1">
      <alignment vertical="top" wrapText="1"/>
    </xf>
    <xf numFmtId="0" fontId="4" fillId="0" borderId="10" xfId="0" applyFont="1" applyBorder="1" applyAlignment="1">
      <alignment horizontal="left" vertical="top" wrapText="1"/>
    </xf>
    <xf numFmtId="0" fontId="95" fillId="9" borderId="9" xfId="0" applyFont="1" applyFill="1" applyBorder="1" applyAlignment="1">
      <alignment horizontal="center" vertical="center"/>
    </xf>
    <xf numFmtId="0" fontId="95" fillId="9" borderId="3" xfId="0" applyFont="1" applyFill="1" applyBorder="1" applyAlignment="1">
      <alignment horizontal="center" vertical="center"/>
    </xf>
    <xf numFmtId="0" fontId="95" fillId="9" borderId="41" xfId="0" applyFont="1" applyFill="1" applyBorder="1" applyAlignment="1">
      <alignment horizontal="center" vertical="center"/>
    </xf>
    <xf numFmtId="0" fontId="95" fillId="9" borderId="8" xfId="0" applyFont="1" applyFill="1" applyBorder="1" applyAlignment="1">
      <alignment horizontal="center" vertical="center"/>
    </xf>
    <xf numFmtId="0" fontId="95" fillId="9" borderId="11" xfId="0" applyFont="1" applyFill="1" applyBorder="1" applyAlignment="1">
      <alignment horizontal="center" vertical="center"/>
    </xf>
    <xf numFmtId="0" fontId="95" fillId="9" borderId="13" xfId="0" applyFont="1" applyFill="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164" fontId="9" fillId="28" borderId="11" xfId="3" applyNumberFormat="1" applyFont="1" applyFill="1" applyBorder="1" applyAlignment="1">
      <alignment horizontal="center" vertical="center" wrapText="1"/>
    </xf>
    <xf numFmtId="0" fontId="1" fillId="0" borderId="12" xfId="0" applyFont="1" applyBorder="1" applyAlignment="1">
      <alignment horizontal="center" vertical="center"/>
    </xf>
    <xf numFmtId="164" fontId="9" fillId="29" borderId="11" xfId="3" applyNumberFormat="1" applyFont="1" applyFill="1" applyBorder="1" applyAlignment="1">
      <alignment horizontal="center" vertical="center" wrapText="1"/>
    </xf>
    <xf numFmtId="164" fontId="9" fillId="30" borderId="11" xfId="3" applyNumberFormat="1" applyFont="1" applyFill="1" applyBorder="1" applyAlignment="1">
      <alignment horizontal="center" vertical="center" wrapText="1"/>
    </xf>
    <xf numFmtId="164" fontId="9" fillId="31" borderId="11" xfId="3" applyNumberFormat="1" applyFont="1" applyFill="1" applyBorder="1" applyAlignment="1">
      <alignment horizontal="center" vertical="center" wrapText="1"/>
    </xf>
    <xf numFmtId="164" fontId="9" fillId="31" borderId="13" xfId="3" applyNumberFormat="1" applyFont="1" applyFill="1" applyBorder="1" applyAlignment="1">
      <alignment horizontal="center" vertical="center" wrapText="1"/>
    </xf>
    <xf numFmtId="0" fontId="1" fillId="0" borderId="41" xfId="0" applyFont="1" applyBorder="1" applyAlignment="1">
      <alignment horizontal="center" vertical="center"/>
    </xf>
    <xf numFmtId="0" fontId="1" fillId="0" borderId="14" xfId="0" applyFont="1" applyBorder="1" applyAlignment="1">
      <alignment horizontal="center" vertical="center"/>
    </xf>
    <xf numFmtId="0" fontId="3" fillId="0" borderId="9" xfId="0" applyFont="1" applyBorder="1" applyAlignment="1">
      <alignment horizontal="left" vertical="top"/>
    </xf>
    <xf numFmtId="0" fontId="99" fillId="0" borderId="0" xfId="0" applyFont="1" applyAlignment="1">
      <alignment horizontal="left"/>
    </xf>
    <xf numFmtId="0" fontId="19" fillId="0" borderId="0" xfId="0" applyFont="1" applyAlignment="1">
      <alignment wrapText="1"/>
    </xf>
    <xf numFmtId="0" fontId="18" fillId="0" borderId="0" xfId="0" applyFont="1" applyAlignment="1">
      <alignment horizontal="justify" vertical="justify" wrapText="1"/>
    </xf>
    <xf numFmtId="0" fontId="46" fillId="3" borderId="0" xfId="0" applyFont="1" applyFill="1"/>
    <xf numFmtId="0" fontId="21" fillId="3" borderId="0" xfId="0" applyFont="1" applyFill="1" applyAlignment="1">
      <alignment vertical="center"/>
    </xf>
    <xf numFmtId="0" fontId="21" fillId="3" borderId="0" xfId="0" applyFont="1" applyFill="1"/>
    <xf numFmtId="0" fontId="18" fillId="3" borderId="0" xfId="0" applyFont="1" applyFill="1" applyAlignment="1">
      <alignment horizontal="center" vertical="center" wrapText="1"/>
    </xf>
    <xf numFmtId="0" fontId="46" fillId="0" borderId="0" xfId="0" applyFont="1" applyAlignment="1">
      <alignment vertical="top"/>
    </xf>
    <xf numFmtId="0" fontId="46" fillId="0" borderId="0" xfId="0" applyFont="1" applyAlignment="1">
      <alignment vertical="center"/>
    </xf>
    <xf numFmtId="0" fontId="100" fillId="0" borderId="0" xfId="0" applyFont="1" applyAlignment="1">
      <alignment horizontal="left" vertical="center"/>
    </xf>
    <xf numFmtId="0" fontId="46" fillId="0" borderId="0" xfId="0" applyFont="1" applyAlignment="1">
      <alignment horizontal="left"/>
    </xf>
    <xf numFmtId="0" fontId="23" fillId="3" borderId="0" xfId="2" applyFont="1" applyFill="1" applyAlignment="1">
      <alignment horizontal="left" vertical="center" wrapText="1"/>
    </xf>
    <xf numFmtId="0" fontId="21" fillId="3" borderId="0" xfId="0" applyFont="1" applyFill="1" applyAlignment="1">
      <alignment horizontal="left" vertical="center"/>
    </xf>
    <xf numFmtId="0" fontId="18" fillId="0" borderId="0" xfId="2" applyFont="1" applyAlignment="1">
      <alignment vertical="center"/>
    </xf>
    <xf numFmtId="0" fontId="4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wrapText="1"/>
    </xf>
    <xf numFmtId="0" fontId="18" fillId="32" borderId="10" xfId="0" applyFont="1" applyFill="1" applyBorder="1" applyAlignment="1">
      <alignment horizontal="center" vertical="center"/>
    </xf>
    <xf numFmtId="0" fontId="18" fillId="26" borderId="14" xfId="0" applyFont="1" applyFill="1" applyBorder="1" applyAlignment="1" applyProtection="1">
      <alignment horizontal="center" vertical="center"/>
      <protection locked="0"/>
    </xf>
    <xf numFmtId="0" fontId="21" fillId="26" borderId="10" xfId="0" applyFont="1" applyFill="1" applyBorder="1" applyAlignment="1" applyProtection="1">
      <alignment horizontal="center" vertical="center"/>
      <protection locked="0"/>
    </xf>
    <xf numFmtId="0" fontId="21" fillId="26" borderId="12" xfId="0" applyFont="1" applyFill="1" applyBorder="1" applyAlignment="1" applyProtection="1">
      <alignment horizontal="center" vertical="center"/>
      <protection locked="0"/>
    </xf>
    <xf numFmtId="0" fontId="21" fillId="26" borderId="14" xfId="0" applyFont="1" applyFill="1" applyBorder="1" applyAlignment="1" applyProtection="1">
      <alignment horizontal="center" vertical="center"/>
      <protection locked="0"/>
    </xf>
    <xf numFmtId="0" fontId="43" fillId="0" borderId="3" xfId="0" applyFont="1" applyBorder="1" applyAlignment="1">
      <alignment horizontal="left" vertical="center" wrapText="1"/>
    </xf>
    <xf numFmtId="0" fontId="44" fillId="0" borderId="3" xfId="0" applyFont="1" applyBorder="1" applyAlignment="1">
      <alignment horizontal="left" vertical="center" wrapText="1"/>
    </xf>
    <xf numFmtId="0" fontId="43" fillId="0" borderId="23" xfId="0" applyFont="1" applyBorder="1" applyAlignment="1">
      <alignment horizontal="left" vertical="center" wrapText="1"/>
    </xf>
    <xf numFmtId="0" fontId="44" fillId="0" borderId="23" xfId="0" applyFont="1" applyBorder="1" applyAlignment="1">
      <alignment horizontal="left" vertical="center" wrapText="1"/>
    </xf>
    <xf numFmtId="0" fontId="10" fillId="0" borderId="8" xfId="0" applyFont="1" applyBorder="1" applyAlignment="1">
      <alignment horizontal="left" vertical="top" wrapText="1"/>
    </xf>
    <xf numFmtId="0" fontId="3" fillId="0" borderId="33" xfId="0" applyFont="1" applyBorder="1" applyAlignment="1">
      <alignment horizontal="left" vertical="top"/>
    </xf>
    <xf numFmtId="0" fontId="19" fillId="0" borderId="0" xfId="0" applyFont="1" applyAlignment="1">
      <alignment horizontal="left" vertical="center" wrapText="1"/>
    </xf>
    <xf numFmtId="0" fontId="18" fillId="0" borderId="0" xfId="0" applyFont="1" applyAlignment="1">
      <alignment horizontal="left" vertical="center" wrapText="1"/>
    </xf>
    <xf numFmtId="0" fontId="23" fillId="3" borderId="0" xfId="0" applyFont="1" applyFill="1" applyAlignment="1">
      <alignment horizontal="center" vertical="center"/>
    </xf>
    <xf numFmtId="0" fontId="46" fillId="0" borderId="0" xfId="0" applyFont="1" applyAlignment="1">
      <alignment horizontal="left" vertical="center"/>
    </xf>
    <xf numFmtId="0" fontId="4" fillId="0" borderId="0" xfId="0" applyFont="1" applyAlignment="1">
      <alignment vertical="center"/>
    </xf>
    <xf numFmtId="0" fontId="3" fillId="0" borderId="3" xfId="0" applyFont="1" applyBorder="1" applyAlignment="1">
      <alignment horizontal="center" vertical="center"/>
    </xf>
    <xf numFmtId="0" fontId="61" fillId="0" borderId="0" xfId="0" applyFont="1"/>
    <xf numFmtId="0" fontId="0" fillId="0" borderId="22" xfId="0" applyBorder="1"/>
    <xf numFmtId="0" fontId="0" fillId="0" borderId="49" xfId="0" applyBorder="1"/>
    <xf numFmtId="0" fontId="0" fillId="0" borderId="21" xfId="0" applyBorder="1"/>
    <xf numFmtId="14" fontId="9" fillId="0" borderId="0" xfId="0" applyNumberFormat="1" applyFont="1" applyAlignment="1">
      <alignment horizontal="center" vertical="top" wrapText="1"/>
    </xf>
    <xf numFmtId="0" fontId="9" fillId="0" borderId="0" xfId="0" applyFont="1" applyAlignment="1">
      <alignment horizontal="center" vertical="top" wrapText="1"/>
    </xf>
    <xf numFmtId="0" fontId="0" fillId="0" borderId="42" xfId="0" applyBorder="1"/>
    <xf numFmtId="0" fontId="9" fillId="7" borderId="3" xfId="0" applyFont="1" applyFill="1" applyBorder="1" applyAlignment="1">
      <alignment horizontal="center" vertical="center" wrapText="1"/>
    </xf>
    <xf numFmtId="0" fontId="7" fillId="4" borderId="3" xfId="0" applyFont="1" applyFill="1" applyBorder="1" applyAlignment="1">
      <alignment horizontal="center" vertical="top" wrapText="1"/>
    </xf>
    <xf numFmtId="0" fontId="7" fillId="4" borderId="3" xfId="0" quotePrefix="1" applyFont="1" applyFill="1" applyBorder="1" applyAlignment="1">
      <alignment horizontal="center" vertical="top" wrapText="1"/>
    </xf>
    <xf numFmtId="0" fontId="103" fillId="7" borderId="3" xfId="0" applyFont="1" applyFill="1" applyBorder="1" applyAlignment="1">
      <alignment horizontal="center" vertical="center"/>
    </xf>
    <xf numFmtId="0" fontId="7" fillId="7" borderId="3" xfId="0" applyFont="1" applyFill="1" applyBorder="1" applyAlignment="1">
      <alignment horizontal="center" vertical="center"/>
    </xf>
    <xf numFmtId="0" fontId="1" fillId="0" borderId="11" xfId="0" applyFont="1" applyBorder="1"/>
    <xf numFmtId="0" fontId="3" fillId="0" borderId="12" xfId="0" applyFont="1" applyBorder="1" applyAlignment="1">
      <alignment vertical="top"/>
    </xf>
    <xf numFmtId="0" fontId="9" fillId="0" borderId="12" xfId="0" applyFont="1" applyBorder="1" applyAlignment="1">
      <alignment vertical="top"/>
    </xf>
    <xf numFmtId="0" fontId="9" fillId="0" borderId="14" xfId="0" applyFont="1" applyBorder="1" applyAlignment="1">
      <alignment vertical="top"/>
    </xf>
    <xf numFmtId="0" fontId="0" fillId="0" borderId="48" xfId="0" applyBorder="1"/>
    <xf numFmtId="0" fontId="1" fillId="0" borderId="24" xfId="0" applyFont="1" applyBorder="1"/>
    <xf numFmtId="0" fontId="0" fillId="0" borderId="24" xfId="0" applyBorder="1"/>
    <xf numFmtId="0" fontId="0" fillId="0" borderId="33" xfId="0" applyBorder="1"/>
    <xf numFmtId="0" fontId="3" fillId="0" borderId="0" xfId="0" applyFont="1" applyAlignment="1">
      <alignment horizontal="left" vertical="top"/>
    </xf>
    <xf numFmtId="0" fontId="9" fillId="0" borderId="11" xfId="0" applyFont="1" applyBorder="1" applyAlignment="1">
      <alignment horizontal="center" vertical="top" wrapText="1"/>
    </xf>
    <xf numFmtId="0" fontId="43" fillId="0" borderId="11" xfId="0" applyFont="1" applyBorder="1"/>
    <xf numFmtId="0" fontId="9" fillId="0" borderId="12" xfId="0" applyFont="1" applyBorder="1" applyAlignment="1">
      <alignment horizontal="left" vertical="top"/>
    </xf>
    <xf numFmtId="0" fontId="3" fillId="0" borderId="14" xfId="0" applyFont="1" applyBorder="1" applyAlignment="1">
      <alignment horizontal="left" vertical="top"/>
    </xf>
    <xf numFmtId="0" fontId="3" fillId="0" borderId="0" xfId="0" applyFont="1" applyAlignment="1">
      <alignment horizontal="left" vertical="top" wrapText="1"/>
    </xf>
    <xf numFmtId="0" fontId="9" fillId="0" borderId="0" xfId="0" applyFont="1" applyAlignment="1">
      <alignment horizontal="left" vertical="top" wrapText="1"/>
    </xf>
    <xf numFmtId="0" fontId="29" fillId="0" borderId="0" xfId="0" applyFont="1" applyAlignment="1">
      <alignment vertical="center"/>
    </xf>
    <xf numFmtId="0" fontId="3" fillId="0" borderId="0" xfId="0" applyFont="1" applyAlignment="1">
      <alignment horizontal="left"/>
    </xf>
    <xf numFmtId="0" fontId="7" fillId="0" borderId="0" xfId="0" applyFont="1" applyAlignment="1">
      <alignment horizontal="left"/>
    </xf>
    <xf numFmtId="0" fontId="9" fillId="0" borderId="3" xfId="0" applyFont="1" applyBorder="1" applyAlignment="1">
      <alignment horizontal="center" vertical="center" wrapText="1"/>
    </xf>
    <xf numFmtId="0" fontId="43" fillId="0" borderId="0" xfId="0" applyFont="1" applyAlignment="1">
      <alignment horizontal="center" vertical="top" wrapText="1"/>
    </xf>
    <xf numFmtId="0" fontId="7" fillId="0" borderId="3" xfId="0" applyFont="1" applyBorder="1" applyAlignment="1">
      <alignment horizontal="center"/>
    </xf>
    <xf numFmtId="14" fontId="3" fillId="0" borderId="3" xfId="0" applyNumberFormat="1" applyFont="1" applyBorder="1" applyAlignment="1">
      <alignment horizontal="center"/>
    </xf>
    <xf numFmtId="0" fontId="3" fillId="8" borderId="3" xfId="0" applyFont="1" applyFill="1" applyBorder="1" applyAlignment="1">
      <alignment horizontal="center"/>
    </xf>
    <xf numFmtId="0" fontId="3" fillId="0" borderId="3" xfId="0" applyFont="1" applyBorder="1" applyAlignment="1">
      <alignment horizontal="center"/>
    </xf>
    <xf numFmtId="1" fontId="9" fillId="0" borderId="3" xfId="0" applyNumberFormat="1" applyFont="1" applyBorder="1" applyAlignment="1">
      <alignment horizontal="center" vertical="center"/>
    </xf>
    <xf numFmtId="2" fontId="3" fillId="0" borderId="3" xfId="0" applyNumberFormat="1" applyFont="1" applyBorder="1" applyAlignment="1">
      <alignment horizontal="center"/>
    </xf>
    <xf numFmtId="165" fontId="9" fillId="0" borderId="0" xfId="0" applyNumberFormat="1" applyFont="1" applyAlignment="1">
      <alignment horizontal="center" vertical="center"/>
    </xf>
    <xf numFmtId="0" fontId="3" fillId="34" borderId="3" xfId="0" applyFont="1" applyFill="1" applyBorder="1" applyAlignment="1">
      <alignment horizontal="center"/>
    </xf>
    <xf numFmtId="0" fontId="3" fillId="36" borderId="3" xfId="0" applyFont="1" applyFill="1" applyBorder="1" applyAlignment="1">
      <alignment horizontal="center"/>
    </xf>
    <xf numFmtId="0" fontId="9" fillId="0" borderId="3" xfId="0" applyFont="1" applyBorder="1" applyAlignment="1">
      <alignment horizontal="center"/>
    </xf>
    <xf numFmtId="2" fontId="9" fillId="0" borderId="3" xfId="0" applyNumberFormat="1" applyFont="1" applyBorder="1" applyAlignment="1">
      <alignment horizontal="center"/>
    </xf>
    <xf numFmtId="0" fontId="9" fillId="0" borderId="3" xfId="0" applyFont="1" applyBorder="1" applyAlignment="1">
      <alignment horizontal="center" vertical="center"/>
    </xf>
    <xf numFmtId="14" fontId="9" fillId="0" borderId="3" xfId="0" applyNumberFormat="1" applyFont="1" applyBorder="1" applyAlignment="1">
      <alignment horizontal="center" vertical="top"/>
    </xf>
    <xf numFmtId="0" fontId="9" fillId="0" borderId="3" xfId="0" applyFont="1" applyBorder="1" applyAlignment="1">
      <alignment horizontal="center" vertical="top"/>
    </xf>
    <xf numFmtId="0" fontId="3" fillId="0" borderId="14" xfId="0" applyFont="1" applyBorder="1" applyAlignment="1">
      <alignment vertical="top"/>
    </xf>
    <xf numFmtId="0" fontId="76" fillId="0" borderId="16" xfId="0" applyFont="1" applyBorder="1" applyAlignment="1">
      <alignment vertical="top" wrapText="1"/>
    </xf>
    <xf numFmtId="0" fontId="109" fillId="0" borderId="16" xfId="0" applyFont="1" applyBorder="1" applyAlignment="1">
      <alignment vertical="top" wrapText="1"/>
    </xf>
    <xf numFmtId="0" fontId="6" fillId="0" borderId="64" xfId="0" applyFont="1" applyBorder="1" applyAlignment="1">
      <alignment horizontal="left" vertical="top"/>
    </xf>
    <xf numFmtId="0" fontId="3" fillId="0" borderId="13" xfId="0" applyFont="1" applyBorder="1" applyAlignment="1">
      <alignment horizontal="left" vertical="top" wrapText="1"/>
    </xf>
    <xf numFmtId="0" fontId="91" fillId="0" borderId="3" xfId="0" applyFont="1" applyBorder="1" applyAlignment="1">
      <alignment horizontal="center" vertical="center" wrapText="1"/>
    </xf>
    <xf numFmtId="0" fontId="21" fillId="0" borderId="36" xfId="0" applyFont="1" applyBorder="1"/>
    <xf numFmtId="0" fontId="43" fillId="0" borderId="40" xfId="0" applyFont="1" applyBorder="1" applyAlignment="1">
      <alignment horizontal="center" vertical="top" wrapText="1"/>
    </xf>
    <xf numFmtId="0" fontId="23" fillId="0" borderId="91" xfId="0" applyFont="1" applyBorder="1" applyAlignment="1">
      <alignment horizontal="center" vertical="center" wrapText="1"/>
    </xf>
    <xf numFmtId="0" fontId="9" fillId="0" borderId="38" xfId="0" applyFont="1" applyBorder="1" applyAlignment="1">
      <alignment horizontal="left" vertical="top" wrapText="1"/>
    </xf>
    <xf numFmtId="0" fontId="9" fillId="0" borderId="53" xfId="0" applyFont="1" applyBorder="1" applyAlignment="1">
      <alignment vertical="top"/>
    </xf>
    <xf numFmtId="0" fontId="3" fillId="0" borderId="34" xfId="0" applyFont="1" applyBorder="1" applyAlignment="1">
      <alignment horizontal="left" vertical="top"/>
    </xf>
    <xf numFmtId="0" fontId="10" fillId="0" borderId="78" xfId="0" applyFont="1" applyBorder="1" applyAlignment="1">
      <alignment horizontal="left" vertical="center" wrapText="1"/>
    </xf>
    <xf numFmtId="0" fontId="23" fillId="15" borderId="61" xfId="0" applyFont="1" applyFill="1" applyBorder="1" applyAlignment="1" applyProtection="1">
      <alignment horizontal="center" vertical="center"/>
      <protection locked="0"/>
    </xf>
    <xf numFmtId="0" fontId="27" fillId="0" borderId="76" xfId="0" applyFont="1" applyBorder="1" applyAlignment="1">
      <alignment horizontal="left" vertical="center" wrapText="1"/>
    </xf>
    <xf numFmtId="0" fontId="123" fillId="32" borderId="61" xfId="0" applyFont="1" applyFill="1" applyBorder="1" applyAlignment="1">
      <alignment horizontal="center" vertical="center"/>
    </xf>
    <xf numFmtId="0" fontId="19" fillId="0" borderId="0" xfId="0" applyFont="1" applyAlignment="1">
      <alignment vertical="center" wrapText="1"/>
    </xf>
    <xf numFmtId="0" fontId="4" fillId="0" borderId="0" xfId="0" applyFont="1" applyAlignment="1" applyProtection="1">
      <alignment horizontal="left" vertical="top" wrapText="1"/>
      <protection locked="0"/>
    </xf>
    <xf numFmtId="0" fontId="9" fillId="0" borderId="34" xfId="0" applyFont="1" applyBorder="1" applyAlignment="1">
      <alignment horizontal="left" vertical="top"/>
    </xf>
    <xf numFmtId="0" fontId="95" fillId="9" borderId="19" xfId="0" applyFont="1" applyFill="1" applyBorder="1" applyAlignment="1">
      <alignment horizontal="center" vertical="center"/>
    </xf>
    <xf numFmtId="0" fontId="6" fillId="27" borderId="20" xfId="0" applyFont="1" applyFill="1" applyBorder="1" applyAlignment="1">
      <alignment horizontal="center" vertical="center"/>
    </xf>
    <xf numFmtId="0" fontId="95" fillId="9" borderId="20" xfId="0" applyFont="1" applyFill="1" applyBorder="1" applyAlignment="1">
      <alignment horizontal="center" vertical="center"/>
    </xf>
    <xf numFmtId="0" fontId="9" fillId="0" borderId="43" xfId="0" applyFont="1" applyBorder="1" applyAlignment="1">
      <alignment vertical="top"/>
    </xf>
    <xf numFmtId="0" fontId="95" fillId="9" borderId="96" xfId="0" applyFont="1" applyFill="1" applyBorder="1" applyAlignment="1">
      <alignment horizontal="center" vertical="center"/>
    </xf>
    <xf numFmtId="0" fontId="6" fillId="27" borderId="97" xfId="0" applyFont="1" applyFill="1" applyBorder="1" applyAlignment="1">
      <alignment horizontal="center" vertical="center"/>
    </xf>
    <xf numFmtId="0" fontId="95" fillId="9" borderId="97" xfId="0" applyFont="1" applyFill="1" applyBorder="1" applyAlignment="1">
      <alignment horizontal="center" vertical="center"/>
    </xf>
    <xf numFmtId="0" fontId="4" fillId="0" borderId="97" xfId="0" applyFont="1" applyBorder="1" applyAlignment="1">
      <alignment horizontal="left" vertical="top" wrapText="1"/>
    </xf>
    <xf numFmtId="0" fontId="3" fillId="0" borderId="97" xfId="0" applyFont="1" applyBorder="1" applyAlignment="1">
      <alignment vertical="top" wrapText="1"/>
    </xf>
    <xf numFmtId="0" fontId="4" fillId="4" borderId="98" xfId="0" applyFont="1" applyFill="1" applyBorder="1" applyAlignment="1">
      <alignment horizontal="left" vertical="top" wrapText="1"/>
    </xf>
    <xf numFmtId="0" fontId="95" fillId="9" borderId="23" xfId="0" applyFont="1" applyFill="1" applyBorder="1" applyAlignment="1">
      <alignment horizontal="center" vertical="center"/>
    </xf>
    <xf numFmtId="0" fontId="4" fillId="4" borderId="18" xfId="0" applyFont="1" applyFill="1" applyBorder="1" applyAlignment="1">
      <alignment horizontal="left" vertical="top" wrapText="1"/>
    </xf>
    <xf numFmtId="0" fontId="95" fillId="9" borderId="99" xfId="0" applyFont="1" applyFill="1" applyBorder="1" applyAlignment="1">
      <alignment horizontal="center" vertical="center"/>
    </xf>
    <xf numFmtId="0" fontId="6" fillId="27" borderId="100" xfId="0" applyFont="1" applyFill="1" applyBorder="1" applyAlignment="1">
      <alignment horizontal="center" vertical="center"/>
    </xf>
    <xf numFmtId="0" fontId="95" fillId="9" borderId="100" xfId="0" applyFont="1" applyFill="1" applyBorder="1" applyAlignment="1">
      <alignment horizontal="center" vertical="center"/>
    </xf>
    <xf numFmtId="0" fontId="4" fillId="0" borderId="100" xfId="0" applyFont="1" applyBorder="1" applyAlignment="1">
      <alignment horizontal="left" vertical="top" wrapText="1"/>
    </xf>
    <xf numFmtId="0" fontId="3" fillId="0" borderId="100" xfId="0" applyFont="1" applyBorder="1" applyAlignment="1">
      <alignment vertical="top" wrapText="1"/>
    </xf>
    <xf numFmtId="0" fontId="4" fillId="4" borderId="101" xfId="0" applyFont="1" applyFill="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vertical="top"/>
    </xf>
    <xf numFmtId="0" fontId="95" fillId="0" borderId="104" xfId="0" applyFont="1" applyBorder="1" applyAlignment="1">
      <alignment horizontal="center" vertical="center"/>
    </xf>
    <xf numFmtId="0" fontId="6" fillId="0" borderId="102" xfId="0" applyFont="1" applyBorder="1" applyAlignment="1">
      <alignment horizontal="center" vertical="center"/>
    </xf>
    <xf numFmtId="0" fontId="95" fillId="0" borderId="102" xfId="0" applyFont="1" applyBorder="1" applyAlignment="1">
      <alignment horizontal="center" vertical="center"/>
    </xf>
    <xf numFmtId="0" fontId="95" fillId="0" borderId="105" xfId="0" applyFont="1" applyBorder="1" applyAlignment="1">
      <alignment horizontal="center" vertical="center"/>
    </xf>
    <xf numFmtId="0" fontId="6" fillId="0" borderId="106" xfId="0" applyFont="1" applyBorder="1" applyAlignment="1">
      <alignment horizontal="center" vertical="center"/>
    </xf>
    <xf numFmtId="0" fontId="95" fillId="0" borderId="106" xfId="0" applyFont="1" applyBorder="1" applyAlignment="1">
      <alignment horizontal="center" vertical="center"/>
    </xf>
    <xf numFmtId="0" fontId="95" fillId="9" borderId="50" xfId="0" applyFont="1" applyFill="1" applyBorder="1" applyAlignment="1">
      <alignment horizontal="center" vertical="center"/>
    </xf>
    <xf numFmtId="0" fontId="6" fillId="27" borderId="51" xfId="0" applyFont="1" applyFill="1" applyBorder="1" applyAlignment="1">
      <alignment horizontal="center" vertical="center"/>
    </xf>
    <xf numFmtId="0" fontId="95" fillId="9" borderId="51" xfId="0" applyFont="1" applyFill="1" applyBorder="1" applyAlignment="1">
      <alignment horizontal="center" vertical="center"/>
    </xf>
    <xf numFmtId="0" fontId="4" fillId="0" borderId="51" xfId="0" applyFont="1" applyBorder="1" applyAlignment="1">
      <alignment horizontal="left" vertical="top" wrapText="1"/>
    </xf>
    <xf numFmtId="0" fontId="3" fillId="0" borderId="52" xfId="0" applyFont="1" applyBorder="1" applyAlignment="1">
      <alignment horizontal="left" vertical="top" wrapText="1"/>
    </xf>
    <xf numFmtId="0" fontId="9" fillId="4" borderId="9" xfId="0" applyFont="1" applyFill="1" applyBorder="1" applyAlignment="1">
      <alignment horizontal="left" vertical="top" wrapText="1"/>
    </xf>
    <xf numFmtId="0" fontId="6" fillId="0" borderId="3" xfId="0" applyFont="1" applyBorder="1" applyAlignment="1">
      <alignment horizontal="center" vertical="center" wrapText="1"/>
    </xf>
    <xf numFmtId="0" fontId="23" fillId="25" borderId="44" xfId="0" applyFont="1" applyFill="1" applyBorder="1" applyAlignment="1">
      <alignment horizontal="center" vertical="top" wrapText="1"/>
    </xf>
    <xf numFmtId="0" fontId="23" fillId="25" borderId="109" xfId="0" applyFont="1" applyFill="1" applyBorder="1" applyAlignment="1">
      <alignment horizontal="center" vertical="top" wrapText="1"/>
    </xf>
    <xf numFmtId="10" fontId="23" fillId="0" borderId="110" xfId="0" applyNumberFormat="1" applyFont="1" applyBorder="1" applyAlignment="1">
      <alignment horizontal="center" vertical="center"/>
    </xf>
    <xf numFmtId="10" fontId="23" fillId="0" borderId="111" xfId="0" applyNumberFormat="1" applyFont="1" applyBorder="1" applyAlignment="1">
      <alignment horizontal="center" vertical="center"/>
    </xf>
    <xf numFmtId="10" fontId="21" fillId="0" borderId="108" xfId="0" applyNumberFormat="1" applyFont="1" applyBorder="1" applyAlignment="1">
      <alignment horizontal="center" vertical="center"/>
    </xf>
    <xf numFmtId="0" fontId="20" fillId="0" borderId="0" xfId="0" applyFont="1" applyAlignment="1">
      <alignment wrapText="1"/>
    </xf>
    <xf numFmtId="0" fontId="6" fillId="6" borderId="16" xfId="0" applyFont="1" applyFill="1" applyBorder="1" applyAlignment="1">
      <alignment horizontal="center" wrapText="1"/>
    </xf>
    <xf numFmtId="0" fontId="6" fillId="0" borderId="3" xfId="0" applyFont="1" applyBorder="1" applyAlignment="1">
      <alignment horizontal="center" wrapText="1"/>
    </xf>
    <xf numFmtId="0" fontId="6" fillId="0" borderId="0" xfId="0" applyFont="1" applyAlignment="1">
      <alignment horizontal="center"/>
    </xf>
    <xf numFmtId="0" fontId="6" fillId="0" borderId="49" xfId="0" applyFont="1" applyBorder="1"/>
    <xf numFmtId="0" fontId="6" fillId="0" borderId="59" xfId="0" applyFont="1" applyBorder="1" applyAlignment="1">
      <alignment horizontal="center"/>
    </xf>
    <xf numFmtId="0" fontId="6" fillId="0" borderId="2" xfId="0" applyFont="1" applyBorder="1" applyAlignment="1">
      <alignment horizontal="center" wrapText="1"/>
    </xf>
    <xf numFmtId="0" fontId="6" fillId="16" borderId="3" xfId="0" applyFont="1" applyFill="1" applyBorder="1" applyAlignment="1">
      <alignment horizontal="center" vertical="center" wrapText="1"/>
    </xf>
    <xf numFmtId="0" fontId="6" fillId="0" borderId="22" xfId="0" applyFont="1" applyBorder="1"/>
    <xf numFmtId="0" fontId="6" fillId="16" borderId="16" xfId="0" applyFont="1" applyFill="1" applyBorder="1" applyAlignment="1">
      <alignment horizontal="center" vertical="center" wrapText="1"/>
    </xf>
    <xf numFmtId="0" fontId="6" fillId="0" borderId="0" xfId="0" applyFont="1" applyAlignment="1">
      <alignment vertical="center"/>
    </xf>
    <xf numFmtId="0" fontId="6" fillId="0" borderId="49" xfId="0" applyFont="1" applyBorder="1" applyAlignment="1">
      <alignment horizontal="center"/>
    </xf>
    <xf numFmtId="0" fontId="6" fillId="0" borderId="59" xfId="0" applyFont="1" applyBorder="1"/>
    <xf numFmtId="0" fontId="6" fillId="0" borderId="49" xfId="0" applyFont="1" applyBorder="1" applyAlignment="1">
      <alignment horizontal="center" vertical="center"/>
    </xf>
    <xf numFmtId="0" fontId="6" fillId="0" borderId="22" xfId="0" applyFont="1" applyBorder="1" applyAlignment="1">
      <alignment vertical="center"/>
    </xf>
    <xf numFmtId="0" fontId="126" fillId="0" borderId="3" xfId="0" applyFont="1" applyBorder="1" applyAlignment="1">
      <alignment horizontal="center" vertical="center" wrapText="1"/>
    </xf>
    <xf numFmtId="0" fontId="6" fillId="0" borderId="20" xfId="0" applyFont="1" applyBorder="1" applyAlignment="1">
      <alignment horizontal="center" wrapText="1"/>
    </xf>
    <xf numFmtId="0" fontId="6" fillId="0" borderId="22" xfId="0" applyFont="1" applyBorder="1" applyAlignment="1">
      <alignment horizontal="center"/>
    </xf>
    <xf numFmtId="0" fontId="6" fillId="6" borderId="16" xfId="0" applyFont="1" applyFill="1" applyBorder="1" applyAlignment="1">
      <alignment horizontal="center" vertical="center"/>
    </xf>
    <xf numFmtId="0" fontId="126" fillId="0" borderId="3" xfId="0" applyFont="1" applyBorder="1" applyAlignment="1">
      <alignment vertical="center" wrapText="1"/>
    </xf>
    <xf numFmtId="0" fontId="28" fillId="0" borderId="0" xfId="0" applyFont="1" applyAlignment="1">
      <alignment vertical="center"/>
    </xf>
    <xf numFmtId="0" fontId="126" fillId="0" borderId="6" xfId="0" applyFont="1" applyBorder="1" applyAlignment="1">
      <alignment vertical="center" wrapText="1"/>
    </xf>
    <xf numFmtId="0" fontId="23" fillId="0" borderId="0" xfId="0" applyFont="1" applyAlignment="1">
      <alignment horizontal="left" vertical="center" wrapText="1"/>
    </xf>
    <xf numFmtId="0" fontId="61" fillId="0" borderId="0" xfId="0" applyFont="1" applyAlignment="1">
      <alignment wrapText="1"/>
    </xf>
    <xf numFmtId="0" fontId="9" fillId="0" borderId="33"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3" fillId="0" borderId="2" xfId="0" applyFont="1" applyBorder="1" applyAlignment="1">
      <alignment horizontal="center" vertical="center" wrapText="1"/>
    </xf>
    <xf numFmtId="0" fontId="3" fillId="0" borderId="3" xfId="0" applyFont="1" applyBorder="1" applyAlignment="1">
      <alignment horizontal="center" wrapText="1"/>
    </xf>
    <xf numFmtId="0" fontId="15" fillId="0" borderId="0" xfId="1" applyAlignment="1">
      <alignment horizontal="left" vertical="center" wrapText="1"/>
      <protection locked="0"/>
    </xf>
    <xf numFmtId="0" fontId="15" fillId="0" borderId="0" xfId="1" applyAlignment="1">
      <alignment vertical="center" wrapText="1"/>
      <protection locked="0"/>
    </xf>
    <xf numFmtId="0" fontId="43" fillId="0" borderId="3" xfId="0" quotePrefix="1" applyFont="1" applyBorder="1" applyAlignment="1">
      <alignment vertical="center" wrapText="1"/>
    </xf>
    <xf numFmtId="0" fontId="23" fillId="0" borderId="3" xfId="0" quotePrefix="1" applyFont="1" applyBorder="1" applyAlignment="1">
      <alignment horizontal="left" vertical="center" wrapText="1"/>
    </xf>
    <xf numFmtId="0" fontId="1" fillId="37" borderId="2" xfId="0" applyFont="1" applyFill="1" applyBorder="1" applyAlignment="1">
      <alignment vertical="center"/>
    </xf>
    <xf numFmtId="0" fontId="1" fillId="37" borderId="3" xfId="0" applyFont="1" applyFill="1" applyBorder="1" applyAlignment="1">
      <alignment vertical="center"/>
    </xf>
    <xf numFmtId="0" fontId="23" fillId="0" borderId="3" xfId="0" applyFont="1" applyBorder="1" applyAlignment="1">
      <alignment vertical="center" wrapText="1"/>
    </xf>
    <xf numFmtId="0" fontId="20" fillId="21" borderId="61" xfId="0" applyFont="1" applyFill="1" applyBorder="1" applyAlignment="1">
      <alignment horizontal="center" vertical="center" wrapText="1"/>
    </xf>
    <xf numFmtId="0" fontId="43" fillId="0" borderId="34" xfId="0" applyFont="1" applyBorder="1" applyAlignment="1">
      <alignment vertical="center"/>
    </xf>
    <xf numFmtId="0" fontId="43" fillId="0" borderId="3" xfId="0" applyFont="1" applyBorder="1" applyAlignment="1">
      <alignment vertical="center"/>
    </xf>
    <xf numFmtId="0" fontId="43" fillId="0" borderId="3" xfId="0" applyFont="1" applyBorder="1" applyAlignment="1">
      <alignment vertical="center" wrapText="1"/>
    </xf>
    <xf numFmtId="0" fontId="43" fillId="37" borderId="2" xfId="0" applyFont="1" applyFill="1" applyBorder="1" applyAlignment="1">
      <alignment vertical="center"/>
    </xf>
    <xf numFmtId="0" fontId="20" fillId="21" borderId="29" xfId="0" applyFont="1" applyFill="1" applyBorder="1" applyAlignment="1">
      <alignment horizontal="center" vertical="center" wrapText="1"/>
    </xf>
    <xf numFmtId="0" fontId="23" fillId="0" borderId="34" xfId="0" quotePrefix="1" applyFont="1" applyBorder="1" applyAlignment="1">
      <alignment vertical="center"/>
    </xf>
    <xf numFmtId="0" fontId="23" fillId="0" borderId="3" xfId="0" quotePrefix="1" applyFont="1" applyBorder="1" applyAlignment="1">
      <alignment vertical="center"/>
    </xf>
    <xf numFmtId="0" fontId="23" fillId="0" borderId="3" xfId="0" quotePrefix="1" applyFont="1" applyBorder="1" applyAlignment="1">
      <alignment horizontal="left" vertical="center"/>
    </xf>
    <xf numFmtId="0" fontId="43" fillId="0" borderId="0" xfId="0" applyFont="1"/>
    <xf numFmtId="0" fontId="43" fillId="37" borderId="3" xfId="0" applyFont="1" applyFill="1" applyBorder="1" applyAlignment="1">
      <alignment vertical="center"/>
    </xf>
    <xf numFmtId="0" fontId="23" fillId="0" borderId="2" xfId="0" quotePrefix="1" applyFont="1" applyBorder="1" applyAlignment="1">
      <alignment vertical="center" wrapText="1"/>
    </xf>
    <xf numFmtId="0" fontId="43" fillId="37" borderId="21" xfId="0" applyFont="1" applyFill="1" applyBorder="1" applyAlignment="1">
      <alignment vertical="center"/>
    </xf>
    <xf numFmtId="0" fontId="23" fillId="0" borderId="3" xfId="0" quotePrefix="1" applyFont="1" applyBorder="1" applyAlignment="1">
      <alignment vertical="center" wrapText="1"/>
    </xf>
    <xf numFmtId="0" fontId="9" fillId="4" borderId="41" xfId="0" applyFont="1" applyFill="1" applyBorder="1" applyAlignment="1">
      <alignment horizontal="left" vertical="top" wrapText="1"/>
    </xf>
    <xf numFmtId="0" fontId="19" fillId="16" borderId="59" xfId="0" applyFont="1" applyFill="1" applyBorder="1" applyAlignment="1">
      <alignment horizontal="center" vertical="center" wrapText="1"/>
    </xf>
    <xf numFmtId="0" fontId="73" fillId="0" borderId="0" xfId="0" applyFont="1" applyAlignment="1">
      <alignment wrapText="1"/>
    </xf>
    <xf numFmtId="0" fontId="1" fillId="0" borderId="0" xfId="0" applyFont="1" applyProtection="1">
      <protection locked="0"/>
    </xf>
    <xf numFmtId="0" fontId="132" fillId="0" borderId="0" xfId="0" applyFont="1"/>
    <xf numFmtId="0" fontId="1" fillId="0" borderId="36" xfId="0" applyFont="1" applyBorder="1"/>
    <xf numFmtId="0" fontId="1" fillId="0" borderId="44" xfId="0" applyFont="1" applyBorder="1"/>
    <xf numFmtId="0" fontId="28" fillId="0" borderId="36" xfId="0" applyFont="1" applyBorder="1"/>
    <xf numFmtId="0" fontId="1" fillId="0" borderId="0" xfId="0" applyFont="1" applyAlignment="1">
      <alignment horizontal="center" vertical="center" wrapText="1"/>
    </xf>
    <xf numFmtId="0" fontId="28" fillId="0" borderId="44" xfId="0" applyFont="1" applyBorder="1"/>
    <xf numFmtId="0" fontId="6" fillId="0" borderId="0" xfId="0" applyFont="1" applyAlignment="1">
      <alignment horizontal="center" vertical="center"/>
    </xf>
    <xf numFmtId="0" fontId="1" fillId="0" borderId="0" xfId="0" applyFont="1" applyAlignment="1">
      <alignment horizontal="left"/>
    </xf>
    <xf numFmtId="0" fontId="135" fillId="0" borderId="3" xfId="0" applyFont="1" applyBorder="1" applyAlignment="1">
      <alignment horizontal="center" vertical="center"/>
    </xf>
    <xf numFmtId="0" fontId="26" fillId="21" borderId="50" xfId="0" applyFont="1" applyFill="1" applyBorder="1" applyAlignment="1">
      <alignment vertical="center" wrapText="1"/>
    </xf>
    <xf numFmtId="0" fontId="26" fillId="21" borderId="27" xfId="0" applyFont="1" applyFill="1" applyBorder="1" applyAlignment="1">
      <alignment vertical="center" wrapText="1"/>
    </xf>
    <xf numFmtId="0" fontId="28" fillId="0" borderId="0" xfId="0" applyFont="1" applyAlignment="1">
      <alignment vertical="top" wrapText="1"/>
    </xf>
    <xf numFmtId="0" fontId="1" fillId="0" borderId="7" xfId="0" applyFont="1" applyBorder="1"/>
    <xf numFmtId="0" fontId="1" fillId="0" borderId="57" xfId="0" applyFont="1" applyBorder="1"/>
    <xf numFmtId="0" fontId="1" fillId="0" borderId="60" xfId="0" applyFont="1" applyBorder="1"/>
    <xf numFmtId="0" fontId="3" fillId="0" borderId="52" xfId="0" applyFont="1" applyBorder="1" applyAlignment="1">
      <alignment vertical="top" wrapText="1"/>
    </xf>
    <xf numFmtId="0" fontId="0" fillId="0" borderId="36" xfId="0" applyBorder="1"/>
    <xf numFmtId="0" fontId="0" fillId="0" borderId="44" xfId="0" applyBorder="1"/>
    <xf numFmtId="0" fontId="0" fillId="0" borderId="72" xfId="0" applyBorder="1"/>
    <xf numFmtId="0" fontId="0" fillId="0" borderId="65" xfId="0" applyBorder="1"/>
    <xf numFmtId="0" fontId="0" fillId="0" borderId="73" xfId="0" applyBorder="1"/>
    <xf numFmtId="0" fontId="9" fillId="0" borderId="8" xfId="0" applyFont="1" applyBorder="1" applyAlignment="1">
      <alignment horizontal="left" vertical="top" wrapText="1"/>
    </xf>
    <xf numFmtId="0" fontId="9" fillId="0" borderId="50" xfId="0" applyFont="1" applyBorder="1" applyAlignment="1">
      <alignment horizontal="left" vertical="top" wrapText="1"/>
    </xf>
    <xf numFmtId="0" fontId="23" fillId="0" borderId="16" xfId="2" applyFont="1" applyBorder="1" applyAlignment="1">
      <alignment horizontal="left" vertical="center" wrapText="1"/>
    </xf>
    <xf numFmtId="0" fontId="43" fillId="15" borderId="53" xfId="0" applyFont="1" applyFill="1" applyBorder="1" applyAlignment="1">
      <alignment horizontal="center" vertical="center"/>
    </xf>
    <xf numFmtId="0" fontId="8" fillId="0" borderId="0" xfId="0" applyFont="1" applyAlignment="1">
      <alignment horizontal="center" vertical="center" wrapText="1"/>
    </xf>
    <xf numFmtId="0" fontId="18" fillId="13" borderId="37" xfId="0" applyFont="1" applyFill="1" applyBorder="1" applyAlignment="1">
      <alignment horizontal="center" vertical="center" wrapText="1"/>
    </xf>
    <xf numFmtId="0" fontId="9" fillId="0" borderId="70" xfId="0" applyFont="1" applyBorder="1" applyAlignment="1">
      <alignment horizontal="left" vertical="top" wrapText="1"/>
    </xf>
    <xf numFmtId="0" fontId="135" fillId="0" borderId="0" xfId="0" applyFont="1" applyAlignment="1">
      <alignment horizontal="center" vertical="center"/>
    </xf>
    <xf numFmtId="0" fontId="43" fillId="0" borderId="9"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23" fillId="0" borderId="15" xfId="2" applyFont="1" applyBorder="1" applyAlignment="1">
      <alignment horizontal="left" vertical="center" wrapText="1"/>
    </xf>
    <xf numFmtId="0" fontId="43" fillId="15" borderId="31" xfId="0" applyFont="1" applyFill="1" applyBorder="1" applyAlignment="1">
      <alignment horizontal="center" vertical="center"/>
    </xf>
    <xf numFmtId="0" fontId="72" fillId="0" borderId="0" xfId="0" applyFont="1"/>
    <xf numFmtId="0" fontId="13" fillId="0" borderId="3" xfId="0" applyFont="1" applyBorder="1" applyAlignment="1">
      <alignment horizontal="center" vertical="center" wrapText="1"/>
    </xf>
    <xf numFmtId="0" fontId="20" fillId="0" borderId="0" xfId="0" applyFont="1" applyAlignment="1">
      <alignment horizontal="left" vertical="center" wrapText="1"/>
    </xf>
    <xf numFmtId="0" fontId="1" fillId="0" borderId="19" xfId="0" applyFont="1" applyBorder="1"/>
    <xf numFmtId="0" fontId="1" fillId="0" borderId="32" xfId="0" applyFont="1" applyBorder="1"/>
    <xf numFmtId="0" fontId="9" fillId="4" borderId="4" xfId="0" applyFont="1" applyFill="1" applyBorder="1" applyAlignment="1">
      <alignment vertical="top" wrapText="1"/>
    </xf>
    <xf numFmtId="0" fontId="9" fillId="4" borderId="32" xfId="0" applyFont="1" applyFill="1" applyBorder="1" applyAlignment="1">
      <alignment vertical="top" wrapText="1"/>
    </xf>
    <xf numFmtId="0" fontId="9" fillId="4" borderId="38" xfId="0" applyFont="1" applyFill="1" applyBorder="1" applyAlignment="1">
      <alignment vertical="top" wrapText="1"/>
    </xf>
    <xf numFmtId="0" fontId="3" fillId="8" borderId="25" xfId="0" applyFont="1" applyFill="1" applyBorder="1" applyAlignment="1">
      <alignment horizontal="left" vertical="top" wrapText="1"/>
    </xf>
    <xf numFmtId="0" fontId="3" fillId="8" borderId="26" xfId="0" applyFont="1" applyFill="1" applyBorder="1" applyAlignment="1">
      <alignment horizontal="left" vertical="top" wrapText="1"/>
    </xf>
    <xf numFmtId="0" fontId="26" fillId="0" borderId="0" xfId="0" applyFont="1" applyAlignment="1">
      <alignment horizontal="left" wrapText="1"/>
    </xf>
    <xf numFmtId="0" fontId="43" fillId="0" borderId="32" xfId="0" applyFont="1" applyBorder="1" applyAlignment="1">
      <alignment horizontal="center"/>
    </xf>
    <xf numFmtId="0" fontId="65" fillId="0" borderId="0" xfId="0" applyFont="1"/>
    <xf numFmtId="0" fontId="65" fillId="0" borderId="36" xfId="0" applyFont="1" applyBorder="1"/>
    <xf numFmtId="0" fontId="0" fillId="0" borderId="59" xfId="0" applyBorder="1" applyAlignment="1">
      <alignment horizontal="left"/>
    </xf>
    <xf numFmtId="0" fontId="0" fillId="0" borderId="0" xfId="0" applyAlignment="1">
      <alignment horizontal="left"/>
    </xf>
    <xf numFmtId="0" fontId="0" fillId="0" borderId="42" xfId="0" applyBorder="1" applyAlignment="1">
      <alignment horizontal="left"/>
    </xf>
    <xf numFmtId="0" fontId="130" fillId="13" borderId="59" xfId="0" applyFont="1" applyFill="1" applyBorder="1" applyAlignment="1">
      <alignment horizontal="center" vertical="center" wrapText="1"/>
    </xf>
    <xf numFmtId="0" fontId="9" fillId="7" borderId="51" xfId="0" applyFont="1" applyFill="1" applyBorder="1" applyAlignment="1">
      <alignment horizontal="left" vertical="top" wrapText="1"/>
    </xf>
    <xf numFmtId="0" fontId="3" fillId="7" borderId="51" xfId="0" applyFont="1" applyFill="1" applyBorder="1" applyAlignment="1">
      <alignment vertical="top" wrapText="1"/>
    </xf>
    <xf numFmtId="0" fontId="3" fillId="7" borderId="51" xfId="0" applyFont="1" applyFill="1" applyBorder="1" applyAlignment="1">
      <alignment horizontal="left" vertical="top" wrapText="1"/>
    </xf>
    <xf numFmtId="0" fontId="143" fillId="0" borderId="0" xfId="0" applyFont="1"/>
    <xf numFmtId="0" fontId="39" fillId="13" borderId="59" xfId="0" applyFont="1" applyFill="1" applyBorder="1" applyAlignment="1">
      <alignment horizontal="center" vertical="center" wrapText="1"/>
    </xf>
    <xf numFmtId="0" fontId="9" fillId="0" borderId="13" xfId="0" applyFont="1" applyBorder="1" applyAlignment="1">
      <alignment vertical="top" wrapText="1"/>
    </xf>
    <xf numFmtId="0" fontId="9" fillId="0" borderId="1" xfId="0" applyFont="1" applyBorder="1" applyAlignment="1">
      <alignment horizontal="left" vertical="top" wrapText="1"/>
    </xf>
    <xf numFmtId="0" fontId="6" fillId="6" borderId="16" xfId="0" applyFont="1" applyFill="1" applyBorder="1" applyAlignment="1">
      <alignment horizontal="center" vertical="center" wrapText="1"/>
    </xf>
    <xf numFmtId="0" fontId="6" fillId="9" borderId="50" xfId="0" applyFont="1" applyFill="1" applyBorder="1" applyAlignment="1">
      <alignment horizontal="center" vertical="center"/>
    </xf>
    <xf numFmtId="0" fontId="17" fillId="0" borderId="0" xfId="0" applyFont="1" applyAlignment="1">
      <alignment vertical="top" wrapText="1"/>
    </xf>
    <xf numFmtId="0" fontId="9" fillId="0" borderId="4" xfId="0" applyFont="1" applyBorder="1" applyAlignment="1">
      <alignment horizontal="left" vertical="top" wrapText="1"/>
    </xf>
    <xf numFmtId="0" fontId="9" fillId="0" borderId="17" xfId="0" applyFont="1" applyBorder="1" applyAlignment="1">
      <alignment horizontal="left" vertical="top" wrapText="1"/>
    </xf>
    <xf numFmtId="0" fontId="9" fillId="0" borderId="3" xfId="0" applyFont="1" applyBorder="1" applyAlignment="1">
      <alignment vertical="center" wrapText="1"/>
    </xf>
    <xf numFmtId="0" fontId="18" fillId="0" borderId="3" xfId="0" applyFont="1" applyBorder="1" applyAlignment="1">
      <alignment vertical="center"/>
    </xf>
    <xf numFmtId="0" fontId="3" fillId="0" borderId="3" xfId="0" quotePrefix="1" applyFont="1" applyBorder="1" applyAlignment="1">
      <alignment vertical="center" wrapText="1"/>
    </xf>
    <xf numFmtId="0" fontId="3" fillId="0" borderId="3" xfId="0" applyFont="1" applyBorder="1" applyAlignment="1">
      <alignment vertical="center"/>
    </xf>
    <xf numFmtId="0" fontId="123" fillId="0" borderId="3" xfId="0" applyFont="1" applyBorder="1" applyAlignment="1">
      <alignment vertical="center"/>
    </xf>
    <xf numFmtId="0" fontId="49" fillId="0" borderId="3" xfId="0" applyFont="1" applyBorder="1" applyAlignment="1">
      <alignment vertical="center"/>
    </xf>
    <xf numFmtId="0" fontId="40"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23" fillId="0" borderId="11" xfId="0" applyFont="1" applyBorder="1" applyAlignment="1">
      <alignment vertical="center"/>
    </xf>
    <xf numFmtId="0" fontId="18" fillId="0" borderId="16" xfId="0" applyFont="1" applyBorder="1" applyAlignment="1">
      <alignment vertical="center"/>
    </xf>
    <xf numFmtId="0" fontId="123" fillId="0" borderId="16" xfId="0" applyFont="1" applyBorder="1" applyAlignment="1">
      <alignment vertical="center"/>
    </xf>
    <xf numFmtId="0" fontId="3" fillId="0" borderId="12" xfId="0" quotePrefix="1" applyFont="1" applyBorder="1" applyAlignment="1">
      <alignment vertical="center" wrapText="1"/>
    </xf>
    <xf numFmtId="0" fontId="3" fillId="0" borderId="11" xfId="0" quotePrefix="1" applyFont="1" applyBorder="1" applyAlignment="1">
      <alignment vertical="center" wrapText="1"/>
    </xf>
    <xf numFmtId="0" fontId="140" fillId="0" borderId="3" xfId="0" quotePrefix="1" applyFont="1" applyBorder="1" applyAlignment="1">
      <alignment vertical="center" wrapText="1"/>
    </xf>
    <xf numFmtId="0" fontId="140" fillId="0" borderId="12" xfId="0" quotePrefix="1" applyFont="1" applyBorder="1" applyAlignment="1">
      <alignment vertical="center" wrapText="1"/>
    </xf>
    <xf numFmtId="0" fontId="140" fillId="0" borderId="11" xfId="0" quotePrefix="1" applyFont="1" applyBorder="1" applyAlignment="1">
      <alignment vertical="center" wrapText="1"/>
    </xf>
    <xf numFmtId="0" fontId="18" fillId="7" borderId="10" xfId="0" applyFont="1" applyFill="1" applyBorder="1" applyAlignment="1">
      <alignment horizontal="center" vertical="center"/>
    </xf>
    <xf numFmtId="0" fontId="18" fillId="7" borderId="12" xfId="0" applyFont="1" applyFill="1" applyBorder="1" applyAlignment="1">
      <alignment horizontal="center" vertical="center"/>
    </xf>
    <xf numFmtId="0" fontId="26" fillId="7" borderId="10" xfId="0" quotePrefix="1" applyFont="1" applyFill="1" applyBorder="1" applyAlignment="1">
      <alignment horizontal="center" vertical="center" wrapText="1"/>
    </xf>
    <xf numFmtId="0" fontId="26" fillId="7" borderId="12" xfId="0" quotePrefix="1" applyFont="1" applyFill="1" applyBorder="1" applyAlignment="1">
      <alignment horizontal="center" vertical="center" wrapText="1"/>
    </xf>
    <xf numFmtId="164" fontId="18" fillId="7" borderId="13" xfId="4" applyNumberFormat="1" applyFont="1" applyFill="1" applyBorder="1" applyAlignment="1">
      <alignment horizontal="center" vertical="center"/>
    </xf>
    <xf numFmtId="0" fontId="18" fillId="7" borderId="16"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16" xfId="0" applyFont="1" applyFill="1" applyBorder="1" applyAlignment="1">
      <alignment vertical="center"/>
    </xf>
    <xf numFmtId="0" fontId="123" fillId="7" borderId="16" xfId="0" applyFont="1" applyFill="1" applyBorder="1" applyAlignment="1">
      <alignment vertical="center"/>
    </xf>
    <xf numFmtId="1" fontId="9" fillId="0" borderId="8" xfId="0" applyNumberFormat="1" applyFont="1" applyBorder="1" applyAlignment="1">
      <alignment horizontal="center" vertical="center"/>
    </xf>
    <xf numFmtId="1" fontId="9" fillId="0" borderId="9"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3" fillId="0" borderId="9" xfId="0" quotePrefix="1" applyNumberFormat="1" applyFont="1" applyBorder="1" applyAlignment="1">
      <alignment horizontal="center" vertical="center" wrapText="1"/>
    </xf>
    <xf numFmtId="1" fontId="3" fillId="0" borderId="3" xfId="0" quotePrefix="1" applyNumberFormat="1" applyFont="1" applyBorder="1" applyAlignment="1">
      <alignment horizontal="center" vertical="center" wrapText="1"/>
    </xf>
    <xf numFmtId="1" fontId="3" fillId="0" borderId="8" xfId="0" quotePrefix="1" applyNumberFormat="1" applyFont="1" applyBorder="1" applyAlignment="1">
      <alignment horizontal="center" vertical="center" wrapText="1"/>
    </xf>
    <xf numFmtId="1" fontId="23" fillId="0" borderId="9" xfId="0" applyNumberFormat="1" applyFont="1" applyBorder="1" applyAlignment="1">
      <alignment horizontal="center" vertical="center"/>
    </xf>
    <xf numFmtId="1" fontId="3" fillId="0" borderId="11" xfId="0" quotePrefix="1" applyNumberFormat="1" applyFont="1" applyBorder="1" applyAlignment="1">
      <alignment horizontal="center" vertical="center" wrapText="1"/>
    </xf>
    <xf numFmtId="1" fontId="23" fillId="0" borderId="3" xfId="0" applyNumberFormat="1" applyFont="1" applyBorder="1" applyAlignment="1">
      <alignment horizontal="center" vertical="center"/>
    </xf>
    <xf numFmtId="164" fontId="18" fillId="7" borderId="41" xfId="4" applyNumberFormat="1" applyFont="1" applyFill="1" applyBorder="1" applyAlignment="1">
      <alignment horizontal="center" vertical="center"/>
    </xf>
    <xf numFmtId="164" fontId="18" fillId="7" borderId="25" xfId="4" applyNumberFormat="1" applyFont="1" applyFill="1" applyBorder="1" applyAlignment="1">
      <alignment horizontal="center" vertical="center"/>
    </xf>
    <xf numFmtId="164" fontId="18" fillId="7" borderId="14" xfId="4" applyNumberFormat="1" applyFont="1" applyFill="1" applyBorder="1" applyAlignment="1">
      <alignment horizontal="center" vertical="center"/>
    </xf>
    <xf numFmtId="0" fontId="26" fillId="7" borderId="4" xfId="0" applyFont="1" applyFill="1" applyBorder="1" applyAlignment="1">
      <alignment horizontal="center" vertical="center" wrapText="1"/>
    </xf>
    <xf numFmtId="0" fontId="26" fillId="7" borderId="1"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 xfId="0" applyFont="1" applyFill="1" applyBorder="1" applyAlignment="1">
      <alignment horizontal="center" vertical="center" wrapText="1"/>
    </xf>
    <xf numFmtId="0" fontId="46" fillId="0" borderId="0" xfId="0" applyFont="1" applyAlignment="1">
      <alignment vertical="top" wrapText="1"/>
    </xf>
    <xf numFmtId="0" fontId="29" fillId="0" borderId="0" xfId="0" applyFont="1"/>
    <xf numFmtId="0" fontId="28" fillId="0" borderId="0" xfId="0" applyFont="1" applyAlignment="1">
      <alignment horizontal="center"/>
    </xf>
    <xf numFmtId="0" fontId="92" fillId="0" borderId="41" xfId="0" applyFont="1" applyBorder="1"/>
    <xf numFmtId="0" fontId="81" fillId="0" borderId="28" xfId="0" applyFont="1" applyBorder="1" applyAlignment="1">
      <alignment horizontal="center" vertical="center"/>
    </xf>
    <xf numFmtId="0" fontId="9" fillId="0" borderId="26" xfId="0" applyFont="1" applyBorder="1" applyAlignment="1">
      <alignment horizontal="left" vertical="top" wrapText="1"/>
    </xf>
    <xf numFmtId="0" fontId="9" fillId="4" borderId="1" xfId="0" applyFont="1" applyFill="1" applyBorder="1" applyAlignment="1">
      <alignment vertical="top" wrapText="1"/>
    </xf>
    <xf numFmtId="0" fontId="47" fillId="0" borderId="3" xfId="0" applyFont="1" applyBorder="1" applyAlignment="1">
      <alignment vertical="top"/>
    </xf>
    <xf numFmtId="0" fontId="1" fillId="21" borderId="3" xfId="0" applyFont="1" applyFill="1" applyBorder="1" applyAlignment="1">
      <alignment vertical="center"/>
    </xf>
    <xf numFmtId="0" fontId="1" fillId="21" borderId="2" xfId="0" applyFont="1" applyFill="1" applyBorder="1" applyAlignment="1">
      <alignment vertical="center"/>
    </xf>
    <xf numFmtId="0" fontId="43" fillId="0" borderId="20" xfId="0" applyFont="1" applyBorder="1" applyAlignment="1">
      <alignment vertical="center"/>
    </xf>
    <xf numFmtId="0" fontId="23" fillId="0" borderId="2" xfId="0" applyFont="1" applyBorder="1" applyAlignment="1">
      <alignment vertical="center" wrapText="1"/>
    </xf>
    <xf numFmtId="0" fontId="40" fillId="9" borderId="67" xfId="0" applyFont="1" applyFill="1" applyBorder="1" applyAlignment="1">
      <alignment horizontal="center" vertical="center"/>
    </xf>
    <xf numFmtId="0" fontId="61" fillId="0" borderId="0" xfId="0" applyFont="1" applyAlignment="1">
      <alignment horizontal="center" vertical="center"/>
    </xf>
    <xf numFmtId="0" fontId="43" fillId="0" borderId="0" xfId="0" applyFont="1" applyAlignment="1">
      <alignment horizontal="center" vertical="center"/>
    </xf>
    <xf numFmtId="0" fontId="65" fillId="0" borderId="0" xfId="0" applyFont="1" applyAlignment="1">
      <alignment horizontal="center" vertical="center"/>
    </xf>
    <xf numFmtId="0" fontId="20" fillId="0" borderId="0" xfId="0" applyFont="1" applyAlignment="1">
      <alignment horizontal="center" vertical="center" wrapText="1"/>
    </xf>
    <xf numFmtId="0" fontId="8" fillId="0" borderId="0" xfId="0" applyFont="1" applyAlignment="1">
      <alignment horizontal="center" vertical="center"/>
    </xf>
    <xf numFmtId="0" fontId="157" fillId="0" borderId="28" xfId="0" applyFont="1" applyBorder="1" applyAlignment="1">
      <alignment horizontal="right" vertical="center"/>
    </xf>
    <xf numFmtId="0" fontId="157" fillId="0" borderId="28" xfId="0" applyFont="1" applyBorder="1" applyAlignment="1">
      <alignment horizontal="left" vertical="center"/>
    </xf>
    <xf numFmtId="0" fontId="3" fillId="0" borderId="0" xfId="0" quotePrefix="1" applyFont="1" applyAlignment="1">
      <alignment horizontal="center" vertical="center" wrapText="1"/>
    </xf>
    <xf numFmtId="0" fontId="81" fillId="0" borderId="0" xfId="0" applyFont="1" applyAlignment="1">
      <alignment horizontal="left" vertical="center"/>
    </xf>
    <xf numFmtId="0" fontId="23" fillId="0" borderId="0" xfId="0" applyFont="1" applyAlignment="1">
      <alignment horizontal="left" vertical="top" wrapText="1"/>
    </xf>
    <xf numFmtId="0" fontId="157" fillId="0" borderId="0" xfId="0" applyFont="1" applyAlignment="1">
      <alignment horizontal="left" vertical="center"/>
    </xf>
    <xf numFmtId="0" fontId="157" fillId="0" borderId="57" xfId="0" applyFont="1" applyBorder="1" applyAlignment="1">
      <alignment horizontal="right" vertical="center"/>
    </xf>
    <xf numFmtId="0" fontId="157" fillId="0" borderId="57" xfId="0" applyFont="1" applyBorder="1" applyAlignment="1">
      <alignment horizontal="left" vertical="center"/>
    </xf>
    <xf numFmtId="0" fontId="3" fillId="21" borderId="16" xfId="0" quotePrefix="1" applyFont="1" applyFill="1" applyBorder="1" applyAlignment="1">
      <alignment horizontal="center" vertical="center" wrapText="1"/>
    </xf>
    <xf numFmtId="0" fontId="3" fillId="21" borderId="37" xfId="0" quotePrefix="1" applyFont="1" applyFill="1" applyBorder="1" applyAlignment="1">
      <alignment horizontal="center" vertical="center" wrapText="1"/>
    </xf>
    <xf numFmtId="0" fontId="3" fillId="21" borderId="53" xfId="0" quotePrefix="1" applyFont="1" applyFill="1" applyBorder="1" applyAlignment="1">
      <alignment horizontal="center" vertical="center" wrapText="1"/>
    </xf>
    <xf numFmtId="0" fontId="18" fillId="21" borderId="16" xfId="0" applyFont="1" applyFill="1" applyBorder="1" applyAlignment="1">
      <alignment horizontal="center" vertical="center"/>
    </xf>
    <xf numFmtId="0" fontId="18" fillId="21" borderId="37" xfId="0" applyFont="1" applyFill="1" applyBorder="1" applyAlignment="1">
      <alignment horizontal="center" vertical="center"/>
    </xf>
    <xf numFmtId="0" fontId="18" fillId="21" borderId="53" xfId="0" applyFont="1" applyFill="1" applyBorder="1" applyAlignment="1">
      <alignment horizontal="center" vertical="center"/>
    </xf>
    <xf numFmtId="0" fontId="159" fillId="0" borderId="0" xfId="0" applyFont="1"/>
    <xf numFmtId="0" fontId="3" fillId="0" borderId="53" xfId="0" quotePrefix="1" applyFont="1" applyBorder="1" applyAlignment="1">
      <alignment vertical="center" wrapText="1"/>
    </xf>
    <xf numFmtId="0" fontId="3" fillId="21" borderId="16" xfId="0" quotePrefix="1" applyFont="1" applyFill="1" applyBorder="1" applyAlignment="1">
      <alignment vertical="center" wrapText="1"/>
    </xf>
    <xf numFmtId="0" fontId="3" fillId="21" borderId="37" xfId="0" quotePrefix="1" applyFont="1" applyFill="1" applyBorder="1" applyAlignment="1">
      <alignment vertical="center" wrapText="1"/>
    </xf>
    <xf numFmtId="0" fontId="3" fillId="21" borderId="53" xfId="0" quotePrefix="1" applyFont="1" applyFill="1" applyBorder="1" applyAlignment="1">
      <alignment vertical="center" wrapText="1"/>
    </xf>
    <xf numFmtId="0" fontId="3" fillId="0" borderId="0" xfId="0" quotePrefix="1" applyFont="1" applyAlignment="1">
      <alignment vertical="center" wrapText="1"/>
    </xf>
    <xf numFmtId="0" fontId="140" fillId="21" borderId="67" xfId="0" quotePrefix="1" applyFont="1" applyFill="1" applyBorder="1" applyAlignment="1">
      <alignment vertical="center" wrapText="1"/>
    </xf>
    <xf numFmtId="0" fontId="140" fillId="21" borderId="29" xfId="0" quotePrefix="1" applyFont="1" applyFill="1" applyBorder="1" applyAlignment="1">
      <alignment vertical="center" wrapText="1"/>
    </xf>
    <xf numFmtId="0" fontId="140" fillId="21" borderId="16" xfId="0" quotePrefix="1" applyFont="1" applyFill="1" applyBorder="1" applyAlignment="1">
      <alignment vertical="center" wrapText="1"/>
    </xf>
    <xf numFmtId="0" fontId="140" fillId="21" borderId="53" xfId="0" quotePrefix="1" applyFont="1" applyFill="1" applyBorder="1" applyAlignment="1">
      <alignment vertical="center" wrapText="1"/>
    </xf>
    <xf numFmtId="0" fontId="3" fillId="0" borderId="16" xfId="0" quotePrefix="1" applyFont="1" applyBorder="1" applyAlignment="1">
      <alignment vertical="center" wrapText="1"/>
    </xf>
    <xf numFmtId="0" fontId="3" fillId="0" borderId="0" xfId="0" applyFont="1" applyAlignment="1">
      <alignment vertical="center"/>
    </xf>
    <xf numFmtId="0" fontId="13" fillId="2" borderId="0" xfId="0" quotePrefix="1" applyFont="1" applyFill="1" applyAlignment="1">
      <alignment horizontal="center" vertical="center" wrapText="1"/>
    </xf>
    <xf numFmtId="0" fontId="3" fillId="21" borderId="0" xfId="0" quotePrefix="1" applyFont="1" applyFill="1" applyAlignment="1">
      <alignment horizontal="center" vertical="center" wrapText="1"/>
    </xf>
    <xf numFmtId="0" fontId="140" fillId="21" borderId="0" xfId="0" quotePrefix="1" applyFont="1" applyFill="1" applyAlignment="1">
      <alignment horizontal="center" vertical="center" wrapText="1"/>
    </xf>
    <xf numFmtId="0" fontId="0" fillId="0" borderId="28" xfId="0" applyBorder="1"/>
    <xf numFmtId="0" fontId="81" fillId="0" borderId="29" xfId="0" applyFont="1" applyBorder="1" applyAlignment="1">
      <alignment vertical="center"/>
    </xf>
    <xf numFmtId="0" fontId="145" fillId="0" borderId="27" xfId="0" applyFont="1" applyBorder="1" applyAlignment="1">
      <alignment vertical="center"/>
    </xf>
    <xf numFmtId="0" fontId="140" fillId="0" borderId="0" xfId="0" quotePrefix="1" applyFont="1" applyAlignment="1">
      <alignment vertical="center" wrapText="1"/>
    </xf>
    <xf numFmtId="0" fontId="140" fillId="0" borderId="0" xfId="0" quotePrefix="1" applyFont="1" applyAlignment="1">
      <alignment horizontal="center" vertical="center" wrapText="1"/>
    </xf>
    <xf numFmtId="0" fontId="60" fillId="2" borderId="27" xfId="0" applyFont="1" applyFill="1" applyBorder="1"/>
    <xf numFmtId="0" fontId="60" fillId="2" borderId="29" xfId="0" applyFont="1" applyFill="1" applyBorder="1"/>
    <xf numFmtId="0" fontId="19" fillId="16" borderId="16" xfId="0" applyFont="1" applyFill="1" applyBorder="1" applyAlignment="1">
      <alignment horizontal="center" vertical="center" wrapText="1"/>
    </xf>
    <xf numFmtId="0" fontId="43" fillId="21" borderId="75" xfId="0" applyFont="1" applyFill="1" applyBorder="1" applyAlignment="1">
      <alignment horizontal="center" vertical="center" textRotation="90"/>
    </xf>
    <xf numFmtId="0" fontId="128" fillId="21" borderId="6" xfId="0" applyFont="1" applyFill="1" applyBorder="1" applyAlignment="1">
      <alignment horizontal="center" vertical="center" textRotation="90" wrapText="1"/>
    </xf>
    <xf numFmtId="0" fontId="23" fillId="21" borderId="7" xfId="0" applyFont="1" applyFill="1" applyBorder="1" applyAlignment="1">
      <alignment horizontal="center" vertical="center" textRotation="90" wrapText="1"/>
    </xf>
    <xf numFmtId="0" fontId="65" fillId="16" borderId="52" xfId="0" applyFont="1" applyFill="1" applyBorder="1" applyAlignment="1">
      <alignment horizontal="center" vertical="center"/>
    </xf>
    <xf numFmtId="0" fontId="19" fillId="20" borderId="16" xfId="0" applyFont="1" applyFill="1" applyBorder="1" applyAlignment="1">
      <alignment horizontal="center" vertical="center" wrapText="1"/>
    </xf>
    <xf numFmtId="0" fontId="23" fillId="20" borderId="52" xfId="0" applyFont="1" applyFill="1" applyBorder="1" applyAlignment="1">
      <alignment horizontal="center" vertical="center"/>
    </xf>
    <xf numFmtId="0" fontId="9" fillId="0" borderId="51" xfId="0" quotePrefix="1" applyFont="1" applyBorder="1" applyAlignment="1">
      <alignment horizontal="left" vertical="top"/>
    </xf>
    <xf numFmtId="0" fontId="40" fillId="9" borderId="50" xfId="0" applyFont="1" applyFill="1" applyBorder="1" applyAlignment="1">
      <alignment horizontal="center" vertical="center"/>
    </xf>
    <xf numFmtId="0" fontId="3" fillId="14" borderId="51" xfId="0" applyFont="1" applyFill="1" applyBorder="1" applyAlignment="1">
      <alignment vertical="top" wrapText="1"/>
    </xf>
    <xf numFmtId="0" fontId="23" fillId="24" borderId="52" xfId="0" applyFont="1" applyFill="1" applyBorder="1" applyAlignment="1">
      <alignment horizontal="center" vertical="center"/>
    </xf>
    <xf numFmtId="0" fontId="23" fillId="38" borderId="52" xfId="0" applyFont="1" applyFill="1" applyBorder="1" applyAlignment="1">
      <alignment horizontal="center" vertical="center"/>
    </xf>
    <xf numFmtId="0" fontId="65" fillId="16" borderId="50" xfId="0" applyFont="1" applyFill="1" applyBorder="1" applyAlignment="1">
      <alignment horizontal="center" vertical="center"/>
    </xf>
    <xf numFmtId="0" fontId="23" fillId="20" borderId="50" xfId="0" applyFont="1" applyFill="1" applyBorder="1" applyAlignment="1">
      <alignment horizontal="center" vertical="center"/>
    </xf>
    <xf numFmtId="0" fontId="23" fillId="24" borderId="50" xfId="0" applyFont="1" applyFill="1" applyBorder="1" applyAlignment="1">
      <alignment horizontal="center" vertical="center"/>
    </xf>
    <xf numFmtId="0" fontId="23" fillId="38" borderId="50" xfId="0" applyFont="1" applyFill="1" applyBorder="1" applyAlignment="1">
      <alignment horizontal="center" vertical="center"/>
    </xf>
    <xf numFmtId="0" fontId="23" fillId="8" borderId="50" xfId="0" applyFont="1" applyFill="1" applyBorder="1" applyAlignment="1">
      <alignment horizontal="center" vertical="center"/>
    </xf>
    <xf numFmtId="0" fontId="23" fillId="8" borderId="52" xfId="0" applyFont="1" applyFill="1" applyBorder="1" applyAlignment="1">
      <alignment horizontal="center" vertical="center"/>
    </xf>
    <xf numFmtId="0" fontId="19" fillId="8" borderId="16" xfId="0" applyFont="1" applyFill="1" applyBorder="1" applyAlignment="1">
      <alignment horizontal="center" vertical="center" wrapText="1"/>
    </xf>
    <xf numFmtId="0" fontId="0" fillId="8" borderId="0" xfId="0" applyFill="1"/>
    <xf numFmtId="0" fontId="19" fillId="42" borderId="16" xfId="0" applyFont="1" applyFill="1" applyBorder="1" applyAlignment="1">
      <alignment horizontal="center" vertical="center" wrapText="1"/>
    </xf>
    <xf numFmtId="0" fontId="23" fillId="42" borderId="50" xfId="0" applyFont="1" applyFill="1" applyBorder="1" applyAlignment="1">
      <alignment horizontal="center" vertical="center"/>
    </xf>
    <xf numFmtId="0" fontId="23" fillId="42" borderId="52" xfId="0" applyFont="1" applyFill="1" applyBorder="1" applyAlignment="1">
      <alignment horizontal="center" vertical="center"/>
    </xf>
    <xf numFmtId="0" fontId="19" fillId="42" borderId="59" xfId="0" applyFont="1" applyFill="1" applyBorder="1" applyAlignment="1">
      <alignment horizontal="center" vertical="center" wrapText="1"/>
    </xf>
    <xf numFmtId="0" fontId="6" fillId="9" borderId="1" xfId="0" applyFont="1" applyFill="1" applyBorder="1" applyAlignment="1">
      <alignment horizontal="center" vertical="center"/>
    </xf>
    <xf numFmtId="0" fontId="32" fillId="13" borderId="59" xfId="0" applyFont="1" applyFill="1" applyBorder="1" applyAlignment="1">
      <alignment horizontal="center" vertical="center" wrapText="1"/>
    </xf>
    <xf numFmtId="0" fontId="9" fillId="0" borderId="57" xfId="0" applyFont="1" applyBorder="1" applyAlignment="1">
      <alignment horizontal="left" vertical="top" wrapText="1"/>
    </xf>
    <xf numFmtId="0" fontId="9" fillId="14" borderId="1" xfId="0" applyFont="1" applyFill="1" applyBorder="1" applyAlignment="1">
      <alignment horizontal="left" vertical="top" wrapText="1"/>
    </xf>
    <xf numFmtId="0" fontId="163" fillId="0" borderId="0" xfId="0" applyFont="1" applyFill="1"/>
    <xf numFmtId="0" fontId="23" fillId="22" borderId="51" xfId="0" applyFont="1" applyFill="1" applyBorder="1" applyAlignment="1">
      <alignment horizontal="center" vertical="center"/>
    </xf>
    <xf numFmtId="0" fontId="23" fillId="22" borderId="67" xfId="0" applyFont="1" applyFill="1" applyBorder="1" applyAlignment="1">
      <alignment horizontal="center" vertical="center"/>
    </xf>
    <xf numFmtId="0" fontId="23" fillId="22" borderId="50" xfId="0" applyFont="1" applyFill="1" applyBorder="1" applyAlignment="1">
      <alignment horizontal="center" vertical="center"/>
    </xf>
    <xf numFmtId="0" fontId="23" fillId="22" borderId="1" xfId="0" applyFont="1" applyFill="1" applyBorder="1" applyAlignment="1">
      <alignment horizontal="center" vertical="center"/>
    </xf>
    <xf numFmtId="0" fontId="23" fillId="22" borderId="57" xfId="0" applyFont="1" applyFill="1" applyBorder="1" applyAlignment="1">
      <alignment horizontal="center" vertical="center"/>
    </xf>
    <xf numFmtId="0" fontId="23" fillId="22" borderId="4" xfId="0" applyFont="1" applyFill="1" applyBorder="1" applyAlignment="1">
      <alignment horizontal="center" vertical="center"/>
    </xf>
    <xf numFmtId="0" fontId="23" fillId="0" borderId="50"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50" xfId="0" applyFont="1" applyFill="1" applyBorder="1" applyAlignment="1">
      <alignment horizontal="center" vertical="center"/>
    </xf>
    <xf numFmtId="0" fontId="158" fillId="0" borderId="50" xfId="0" applyFont="1" applyFill="1" applyBorder="1" applyAlignment="1">
      <alignment horizontal="center" vertical="center" wrapText="1"/>
    </xf>
    <xf numFmtId="14" fontId="0" fillId="0" borderId="0" xfId="0" applyNumberFormat="1"/>
    <xf numFmtId="0" fontId="164" fillId="0" borderId="50" xfId="0" applyFont="1" applyFill="1" applyBorder="1" applyAlignment="1">
      <alignment horizontal="center" vertical="center" wrapText="1"/>
    </xf>
    <xf numFmtId="0" fontId="23" fillId="22" borderId="1" xfId="0" applyFont="1" applyFill="1" applyBorder="1" applyAlignment="1">
      <alignment horizontal="center" vertical="center"/>
    </xf>
    <xf numFmtId="0" fontId="26" fillId="0" borderId="0" xfId="0" applyFont="1" applyAlignment="1">
      <alignment horizontal="left" wrapText="1"/>
    </xf>
    <xf numFmtId="0" fontId="23" fillId="21" borderId="4" xfId="0" applyFont="1" applyFill="1" applyBorder="1" applyAlignment="1">
      <alignment horizontal="center" vertical="center"/>
    </xf>
    <xf numFmtId="0" fontId="23" fillId="21" borderId="1" xfId="0" applyFont="1" applyFill="1" applyBorder="1" applyAlignment="1">
      <alignment horizontal="center" vertical="center"/>
    </xf>
    <xf numFmtId="0" fontId="9" fillId="0" borderId="41" xfId="0" applyFont="1" applyBorder="1" applyAlignment="1">
      <alignment horizontal="left" vertical="top" wrapText="1"/>
    </xf>
    <xf numFmtId="0" fontId="23" fillId="22" borderId="40" xfId="0" applyFont="1" applyFill="1" applyBorder="1" applyAlignment="1">
      <alignment horizontal="center" vertical="center"/>
    </xf>
    <xf numFmtId="0" fontId="23" fillId="22" borderId="32" xfId="0" applyFont="1" applyFill="1" applyBorder="1" applyAlignment="1">
      <alignment horizontal="center" vertical="center"/>
    </xf>
    <xf numFmtId="0" fontId="9" fillId="0" borderId="9" xfId="0" applyFont="1" applyBorder="1" applyAlignment="1">
      <alignment vertical="top" wrapText="1"/>
    </xf>
    <xf numFmtId="0" fontId="9" fillId="0" borderId="9" xfId="0" applyFont="1" applyBorder="1" applyAlignment="1">
      <alignment horizontal="left" vertical="top" wrapText="1"/>
    </xf>
    <xf numFmtId="0" fontId="23" fillId="22" borderId="1" xfId="0" applyFont="1" applyFill="1" applyBorder="1" applyAlignment="1">
      <alignment horizontal="center" vertical="center"/>
    </xf>
    <xf numFmtId="0" fontId="23" fillId="0" borderId="5" xfId="0" applyFont="1" applyFill="1" applyBorder="1" applyAlignment="1">
      <alignment horizontal="center" vertical="center" wrapText="1"/>
    </xf>
    <xf numFmtId="0" fontId="66"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9" fillId="0" borderId="41" xfId="0" applyFont="1" applyBorder="1" applyAlignment="1">
      <alignment horizontal="left" vertical="top" wrapText="1"/>
    </xf>
    <xf numFmtId="0" fontId="9" fillId="0" borderId="34" xfId="0" applyFont="1" applyBorder="1" applyAlignment="1">
      <alignment horizontal="left" vertical="top" wrapText="1"/>
    </xf>
    <xf numFmtId="0" fontId="9" fillId="0" borderId="20" xfId="0" applyFont="1" applyBorder="1" applyAlignment="1">
      <alignment horizontal="left" vertical="top" wrapText="1"/>
    </xf>
    <xf numFmtId="0" fontId="9" fillId="14" borderId="1" xfId="0" applyFont="1" applyFill="1" applyBorder="1" applyAlignment="1">
      <alignment vertical="top" wrapText="1"/>
    </xf>
    <xf numFmtId="0" fontId="9" fillId="14" borderId="40"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3" xfId="0" applyFont="1" applyFill="1" applyBorder="1" applyAlignment="1">
      <alignment vertical="top" wrapText="1"/>
    </xf>
    <xf numFmtId="0" fontId="9" fillId="0" borderId="41" xfId="0" applyFont="1" applyFill="1" applyBorder="1" applyAlignment="1">
      <alignment horizontal="lef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9" fillId="0" borderId="34" xfId="0" applyFont="1" applyFill="1" applyBorder="1" applyAlignment="1">
      <alignment vertical="top" wrapText="1"/>
    </xf>
    <xf numFmtId="0" fontId="9" fillId="0" borderId="34" xfId="0" applyFont="1" applyFill="1" applyBorder="1" applyAlignment="1">
      <alignment vertical="center" wrapText="1"/>
    </xf>
    <xf numFmtId="0" fontId="9" fillId="0" borderId="3" xfId="0" applyFont="1" applyFill="1" applyBorder="1" applyAlignment="1">
      <alignment vertical="center" wrapText="1"/>
    </xf>
    <xf numFmtId="0" fontId="9" fillId="0" borderId="51" xfId="0" applyFont="1" applyFill="1" applyBorder="1" applyAlignment="1">
      <alignment horizontal="left" vertical="top" wrapText="1"/>
    </xf>
    <xf numFmtId="0" fontId="9" fillId="0" borderId="51" xfId="0" applyFont="1" applyFill="1" applyBorder="1" applyAlignment="1">
      <alignment vertical="top" wrapText="1"/>
    </xf>
    <xf numFmtId="0" fontId="9" fillId="0" borderId="51" xfId="0" quotePrefix="1" applyFont="1" applyFill="1" applyBorder="1" applyAlignment="1">
      <alignment horizontal="left" vertical="top"/>
    </xf>
    <xf numFmtId="0" fontId="9" fillId="0" borderId="41" xfId="0" applyFont="1" applyFill="1" applyBorder="1" applyAlignment="1">
      <alignment vertical="top"/>
    </xf>
    <xf numFmtId="0" fontId="9" fillId="0" borderId="1" xfId="0" applyFont="1" applyFill="1" applyBorder="1" applyAlignment="1">
      <alignment horizontal="left" vertical="top" wrapText="1"/>
    </xf>
    <xf numFmtId="0" fontId="9" fillId="0" borderId="51" xfId="0" applyFont="1" applyFill="1" applyBorder="1" applyAlignment="1">
      <alignment vertical="top"/>
    </xf>
    <xf numFmtId="0" fontId="9" fillId="0" borderId="9" xfId="0" applyFont="1" applyFill="1" applyBorder="1" applyAlignment="1">
      <alignment horizontal="left" vertical="top" wrapText="1"/>
    </xf>
    <xf numFmtId="0" fontId="9" fillId="0" borderId="9" xfId="0" applyFont="1" applyFill="1" applyBorder="1" applyAlignment="1">
      <alignment vertical="top" wrapText="1"/>
    </xf>
    <xf numFmtId="0" fontId="9" fillId="0" borderId="40" xfId="0" applyFont="1" applyFill="1" applyBorder="1" applyAlignment="1">
      <alignment horizontal="left" vertical="top" wrapText="1"/>
    </xf>
    <xf numFmtId="0" fontId="9" fillId="0" borderId="32"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51" xfId="0" quotePrefix="1" applyFont="1" applyFill="1" applyBorder="1" applyAlignment="1">
      <alignment vertical="top"/>
    </xf>
    <xf numFmtId="0" fontId="9" fillId="0" borderId="9" xfId="0" applyFont="1" applyFill="1" applyBorder="1" applyAlignment="1">
      <alignment vertical="top"/>
    </xf>
    <xf numFmtId="0" fontId="9" fillId="0" borderId="3" xfId="0" applyFont="1" applyFill="1" applyBorder="1" applyAlignment="1">
      <alignment vertical="top"/>
    </xf>
    <xf numFmtId="0" fontId="9" fillId="0" borderId="20" xfId="0" applyFont="1" applyFill="1" applyBorder="1" applyAlignment="1">
      <alignment horizontal="left" vertical="top" wrapText="1"/>
    </xf>
    <xf numFmtId="0" fontId="144" fillId="21" borderId="4" xfId="0" applyFont="1" applyFill="1" applyBorder="1" applyAlignment="1">
      <alignment horizontal="center" vertical="center" wrapText="1"/>
    </xf>
    <xf numFmtId="0" fontId="144" fillId="21" borderId="5" xfId="0" applyFont="1" applyFill="1" applyBorder="1" applyAlignment="1">
      <alignment horizontal="center" vertical="center" wrapText="1"/>
    </xf>
    <xf numFmtId="0" fontId="40" fillId="0" borderId="3" xfId="0" applyFont="1" applyFill="1" applyBorder="1" applyAlignment="1">
      <alignment vertical="center" wrapText="1"/>
    </xf>
    <xf numFmtId="0" fontId="43" fillId="0" borderId="3" xfId="0" applyFont="1" applyFill="1" applyBorder="1" applyAlignment="1">
      <alignment vertical="center" wrapText="1"/>
    </xf>
    <xf numFmtId="0" fontId="23" fillId="0" borderId="2" xfId="0" applyFont="1" applyFill="1" applyBorder="1" applyAlignment="1">
      <alignment vertical="center" wrapText="1"/>
    </xf>
    <xf numFmtId="0" fontId="23" fillId="0" borderId="3" xfId="0" quotePrefix="1" applyFont="1" applyFill="1" applyBorder="1" applyAlignment="1">
      <alignment vertical="center" wrapText="1"/>
    </xf>
    <xf numFmtId="0" fontId="43" fillId="0" borderId="2" xfId="0" applyFont="1" applyFill="1" applyBorder="1" applyAlignment="1">
      <alignment vertical="center"/>
    </xf>
    <xf numFmtId="0" fontId="43" fillId="0" borderId="3" xfId="0" applyFont="1" applyFill="1" applyBorder="1" applyAlignment="1">
      <alignment vertical="center"/>
    </xf>
    <xf numFmtId="0" fontId="9" fillId="0" borderId="20" xfId="0" applyFont="1" applyFill="1" applyBorder="1" applyAlignment="1">
      <alignment vertical="top"/>
    </xf>
    <xf numFmtId="0" fontId="9" fillId="0" borderId="20" xfId="0" applyFont="1" applyFill="1" applyBorder="1" applyAlignment="1">
      <alignment vertical="top" wrapText="1"/>
    </xf>
    <xf numFmtId="0" fontId="40" fillId="0" borderId="52" xfId="0" applyFont="1" applyFill="1" applyBorder="1" applyAlignment="1">
      <alignment horizontal="center" vertical="center" wrapText="1"/>
    </xf>
    <xf numFmtId="0" fontId="9" fillId="0" borderId="34" xfId="0" applyFont="1" applyBorder="1" applyAlignment="1">
      <alignment vertical="top"/>
    </xf>
    <xf numFmtId="0" fontId="23" fillId="0" borderId="29" xfId="0" applyFont="1" applyFill="1" applyBorder="1" applyAlignment="1">
      <alignment horizontal="center" vertical="center" wrapText="1"/>
    </xf>
    <xf numFmtId="0" fontId="23" fillId="22" borderId="56" xfId="0" applyFont="1" applyFill="1" applyBorder="1" applyAlignment="1">
      <alignment horizontal="center" vertical="center"/>
    </xf>
    <xf numFmtId="0" fontId="1" fillId="0" borderId="0" xfId="0" applyFont="1" applyFill="1"/>
    <xf numFmtId="0" fontId="20" fillId="0" borderId="40" xfId="0" applyFont="1" applyFill="1" applyBorder="1" applyAlignment="1">
      <alignment horizontal="left" vertical="center" wrapText="1"/>
    </xf>
    <xf numFmtId="0" fontId="92" fillId="0" borderId="41" xfId="0" applyFont="1" applyFill="1" applyBorder="1"/>
    <xf numFmtId="0" fontId="166" fillId="0" borderId="0" xfId="1" applyFont="1" applyAlignment="1" applyProtection="1">
      <alignment vertical="center"/>
    </xf>
    <xf numFmtId="0" fontId="9"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9" xfId="0" applyFont="1" applyBorder="1" applyAlignment="1">
      <alignment vertical="top" wrapText="1"/>
    </xf>
    <xf numFmtId="0" fontId="9" fillId="0" borderId="41" xfId="0" applyFont="1" applyBorder="1" applyAlignment="1">
      <alignment vertical="top" wrapText="1"/>
    </xf>
    <xf numFmtId="0" fontId="9" fillId="0" borderId="14" xfId="0" applyFont="1" applyBorder="1" applyAlignment="1">
      <alignment horizontal="left" vertical="top" wrapText="1"/>
    </xf>
    <xf numFmtId="0" fontId="4" fillId="0" borderId="3" xfId="0" applyFont="1" applyBorder="1" applyAlignment="1">
      <alignment horizontal="left" vertical="top" wrapText="1"/>
    </xf>
    <xf numFmtId="0" fontId="9" fillId="0" borderId="20" xfId="0" applyFont="1" applyBorder="1" applyAlignment="1">
      <alignment horizontal="left" vertical="top" wrapText="1"/>
    </xf>
    <xf numFmtId="0" fontId="9" fillId="0" borderId="3" xfId="0" applyFont="1" applyBorder="1" applyAlignment="1">
      <alignment vertical="top" wrapText="1"/>
    </xf>
    <xf numFmtId="0" fontId="6" fillId="27" borderId="23" xfId="0" applyFont="1" applyFill="1" applyBorder="1" applyAlignment="1">
      <alignment horizontal="center" vertical="center"/>
    </xf>
    <xf numFmtId="0" fontId="6" fillId="27" borderId="3" xfId="0" applyFont="1" applyFill="1" applyBorder="1" applyAlignment="1">
      <alignment horizontal="center" vertical="center"/>
    </xf>
    <xf numFmtId="0" fontId="19" fillId="16" borderId="3" xfId="0" applyFont="1" applyFill="1" applyBorder="1" applyAlignment="1">
      <alignment horizontal="center" vertical="center" wrapText="1"/>
    </xf>
    <xf numFmtId="0" fontId="19" fillId="40" borderId="3" xfId="0" applyFont="1" applyFill="1" applyBorder="1" applyAlignment="1">
      <alignment horizontal="center" vertical="center" wrapText="1"/>
    </xf>
    <xf numFmtId="0" fontId="19" fillId="40" borderId="59"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14" borderId="59" xfId="0" applyFont="1" applyFill="1" applyBorder="1" applyAlignment="1">
      <alignment horizontal="center" vertical="center" wrapText="1"/>
    </xf>
    <xf numFmtId="0" fontId="19" fillId="43" borderId="3" xfId="0" applyFont="1" applyFill="1" applyBorder="1" applyAlignment="1">
      <alignment horizontal="center" vertical="center" wrapText="1"/>
    </xf>
    <xf numFmtId="0" fontId="19" fillId="43" borderId="59" xfId="0" applyFont="1" applyFill="1" applyBorder="1" applyAlignment="1">
      <alignment horizontal="center" vertical="center" wrapText="1"/>
    </xf>
    <xf numFmtId="0" fontId="19" fillId="44" borderId="3" xfId="0" applyFont="1" applyFill="1" applyBorder="1" applyAlignment="1">
      <alignment horizontal="center" vertical="center" wrapText="1"/>
    </xf>
    <xf numFmtId="0" fontId="19" fillId="44" borderId="59" xfId="0" applyFont="1" applyFill="1" applyBorder="1" applyAlignment="1">
      <alignment horizontal="center" vertical="center" wrapText="1"/>
    </xf>
    <xf numFmtId="0" fontId="19" fillId="45" borderId="3" xfId="0" applyFont="1" applyFill="1" applyBorder="1" applyAlignment="1">
      <alignment horizontal="center" vertical="center" wrapText="1"/>
    </xf>
    <xf numFmtId="0" fontId="19" fillId="45" borderId="59" xfId="0" applyFont="1" applyFill="1" applyBorder="1" applyAlignment="1">
      <alignment horizontal="center" vertical="center" wrapText="1"/>
    </xf>
    <xf numFmtId="0" fontId="19" fillId="35" borderId="3" xfId="0" applyFont="1" applyFill="1" applyBorder="1" applyAlignment="1">
      <alignment horizontal="center" vertical="center" wrapText="1"/>
    </xf>
    <xf numFmtId="0" fontId="19" fillId="35" borderId="59" xfId="0" applyFont="1" applyFill="1" applyBorder="1" applyAlignment="1">
      <alignment horizontal="center" vertical="center" wrapText="1"/>
    </xf>
    <xf numFmtId="0" fontId="6" fillId="27" borderId="96" xfId="0" applyFont="1" applyFill="1" applyBorder="1" applyAlignment="1">
      <alignment horizontal="center" vertical="center"/>
    </xf>
    <xf numFmtId="0" fontId="6" fillId="27" borderId="8" xfId="0" applyFont="1" applyFill="1" applyBorder="1" applyAlignment="1">
      <alignment horizontal="center" vertical="center"/>
    </xf>
    <xf numFmtId="0" fontId="6" fillId="27" borderId="11" xfId="0" applyFont="1" applyFill="1" applyBorder="1" applyAlignment="1">
      <alignment horizontal="center" vertical="center"/>
    </xf>
    <xf numFmtId="0" fontId="6" fillId="27" borderId="13" xfId="0" applyFont="1" applyFill="1" applyBorder="1" applyAlignment="1">
      <alignment horizontal="center" vertical="center"/>
    </xf>
    <xf numFmtId="0" fontId="4" fillId="4" borderId="14" xfId="0" applyFont="1" applyFill="1" applyBorder="1" applyAlignment="1">
      <alignment horizontal="left" vertical="top" wrapText="1"/>
    </xf>
    <xf numFmtId="0" fontId="6" fillId="27" borderId="99" xfId="0" applyFont="1" applyFill="1" applyBorder="1" applyAlignment="1">
      <alignment horizontal="center" vertical="center"/>
    </xf>
    <xf numFmtId="0" fontId="23" fillId="0" borderId="87" xfId="0" applyFont="1" applyBorder="1" applyAlignment="1">
      <alignment horizontal="center" vertical="center" wrapText="1"/>
    </xf>
    <xf numFmtId="0" fontId="9" fillId="0" borderId="3" xfId="0" applyFont="1" applyBorder="1" applyAlignment="1">
      <alignment horizontal="left" vertical="top" wrapText="1"/>
    </xf>
    <xf numFmtId="0" fontId="9" fillId="0" borderId="9" xfId="0" applyFont="1" applyBorder="1" applyAlignment="1">
      <alignment horizontal="left" vertical="top" wrapText="1"/>
    </xf>
    <xf numFmtId="0" fontId="6" fillId="9" borderId="9"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41" xfId="0" applyFont="1" applyFill="1" applyBorder="1" applyAlignment="1">
      <alignment horizontal="center" vertical="center"/>
    </xf>
    <xf numFmtId="0" fontId="9" fillId="0" borderId="9" xfId="0" applyFont="1" applyBorder="1" applyAlignment="1">
      <alignment vertical="top" wrapText="1"/>
    </xf>
    <xf numFmtId="0" fontId="9" fillId="0" borderId="41" xfId="0" applyFont="1" applyBorder="1" applyAlignment="1">
      <alignment vertical="top" wrapText="1"/>
    </xf>
    <xf numFmtId="0" fontId="9" fillId="0" borderId="14" xfId="0" applyFont="1" applyBorder="1" applyAlignment="1">
      <alignment horizontal="left" vertical="top" wrapText="1"/>
    </xf>
    <xf numFmtId="0" fontId="4" fillId="0" borderId="3" xfId="0" applyFont="1" applyBorder="1" applyAlignment="1">
      <alignment horizontal="left" vertical="top" wrapText="1"/>
    </xf>
    <xf numFmtId="0" fontId="9" fillId="0" borderId="3" xfId="0" applyFont="1" applyBorder="1" applyAlignment="1">
      <alignment vertical="top" wrapText="1"/>
    </xf>
    <xf numFmtId="0" fontId="9" fillId="0" borderId="12" xfId="0" applyFont="1" applyFill="1" applyBorder="1" applyAlignment="1">
      <alignment vertical="top" wrapText="1"/>
    </xf>
    <xf numFmtId="0" fontId="9" fillId="0" borderId="3" xfId="0" applyFont="1" applyFill="1" applyBorder="1" applyAlignment="1">
      <alignment horizontal="left" vertical="top" wrapText="1"/>
    </xf>
    <xf numFmtId="0" fontId="9" fillId="0" borderId="53" xfId="0" applyFont="1" applyFill="1" applyBorder="1" applyAlignment="1">
      <alignment horizontal="left" vertical="top" wrapText="1"/>
    </xf>
    <xf numFmtId="0" fontId="39" fillId="46" borderId="3" xfId="0" applyFont="1" applyFill="1" applyBorder="1" applyAlignment="1">
      <alignment horizontal="center" vertical="center" wrapText="1"/>
    </xf>
    <xf numFmtId="0" fontId="19" fillId="46" borderId="59" xfId="0" applyFont="1" applyFill="1" applyBorder="1" applyAlignment="1">
      <alignment horizontal="center" vertical="center" wrapText="1"/>
    </xf>
    <xf numFmtId="0" fontId="19" fillId="46" borderId="3" xfId="0" applyFont="1" applyFill="1" applyBorder="1" applyAlignment="1">
      <alignment horizontal="center" vertical="center" wrapText="1"/>
    </xf>
    <xf numFmtId="0" fontId="23" fillId="0" borderId="127" xfId="0" applyFont="1" applyBorder="1" applyAlignment="1">
      <alignment horizontal="center" vertical="center" wrapText="1"/>
    </xf>
    <xf numFmtId="0" fontId="23" fillId="26" borderId="94" xfId="0" applyFont="1" applyFill="1" applyBorder="1" applyAlignment="1" applyProtection="1">
      <alignment horizontal="center" vertical="center"/>
      <protection locked="0"/>
    </xf>
    <xf numFmtId="0" fontId="23" fillId="26" borderId="128" xfId="0" applyFont="1" applyFill="1" applyBorder="1" applyAlignment="1" applyProtection="1">
      <alignment horizontal="center" vertical="center"/>
      <protection locked="0"/>
    </xf>
    <xf numFmtId="10" fontId="23" fillId="0" borderId="129" xfId="0" applyNumberFormat="1" applyFont="1" applyBorder="1" applyAlignment="1">
      <alignment horizontal="center" vertical="center"/>
    </xf>
    <xf numFmtId="10" fontId="23" fillId="0" borderId="94" xfId="0" applyNumberFormat="1" applyFont="1" applyBorder="1" applyAlignment="1">
      <alignment horizontal="center" vertical="center"/>
    </xf>
    <xf numFmtId="10" fontId="23" fillId="0" borderId="130" xfId="0" applyNumberFormat="1" applyFont="1" applyBorder="1" applyAlignment="1">
      <alignment horizontal="center" vertical="center"/>
    </xf>
    <xf numFmtId="0" fontId="21" fillId="0" borderId="138" xfId="0" applyFont="1" applyBorder="1" applyAlignment="1">
      <alignment horizontal="center" vertical="center"/>
    </xf>
    <xf numFmtId="0" fontId="9" fillId="0" borderId="139" xfId="0" applyFont="1" applyBorder="1" applyAlignment="1">
      <alignment horizontal="left" vertical="top" wrapText="1"/>
    </xf>
    <xf numFmtId="0" fontId="9" fillId="4" borderId="139" xfId="0" applyFont="1" applyFill="1" applyBorder="1" applyAlignment="1">
      <alignment horizontal="left" vertical="top" wrapText="1"/>
    </xf>
    <xf numFmtId="0" fontId="15" fillId="0" borderId="0" xfId="1" applyAlignment="1" applyProtection="1"/>
    <xf numFmtId="0" fontId="46" fillId="0" borderId="2" xfId="0" applyFont="1" applyBorder="1"/>
    <xf numFmtId="0" fontId="23" fillId="0" borderId="0" xfId="0" applyFont="1" applyAlignment="1">
      <alignment vertical="center" wrapText="1"/>
    </xf>
    <xf numFmtId="0" fontId="9" fillId="0" borderId="139" xfId="0" applyFont="1" applyBorder="1" applyAlignment="1">
      <alignment horizontal="left" vertical="center" wrapText="1"/>
    </xf>
    <xf numFmtId="0" fontId="10" fillId="0" borderId="139" xfId="0" applyFont="1" applyBorder="1" applyAlignment="1">
      <alignment horizontal="left" vertical="center" wrapText="1"/>
    </xf>
    <xf numFmtId="0" fontId="4" fillId="0" borderId="40" xfId="0" applyFont="1" applyBorder="1" applyAlignment="1">
      <alignment horizontal="left" vertical="center" wrapText="1"/>
    </xf>
    <xf numFmtId="0" fontId="4" fillId="0" borderId="20" xfId="0" applyFont="1" applyBorder="1" applyAlignment="1">
      <alignment horizontal="left" vertical="center" wrapText="1"/>
    </xf>
    <xf numFmtId="0" fontId="9" fillId="0" borderId="139" xfId="0" applyFont="1" applyBorder="1" applyAlignment="1">
      <alignment vertical="center" wrapText="1"/>
    </xf>
    <xf numFmtId="0" fontId="4" fillId="0" borderId="2" xfId="0" applyFont="1" applyBorder="1"/>
    <xf numFmtId="0" fontId="58" fillId="0" borderId="9" xfId="0" applyFont="1" applyFill="1" applyBorder="1" applyAlignment="1">
      <alignment horizontal="left" vertical="center" wrapText="1"/>
    </xf>
    <xf numFmtId="0" fontId="10" fillId="0" borderId="139" xfId="0" applyFont="1" applyFill="1" applyBorder="1" applyAlignment="1">
      <alignment horizontal="left" vertical="center" wrapText="1"/>
    </xf>
    <xf numFmtId="0" fontId="23" fillId="0" borderId="138"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22" xfId="0" applyFont="1" applyFill="1" applyBorder="1" applyAlignment="1">
      <alignment vertical="center" wrapText="1"/>
    </xf>
    <xf numFmtId="0" fontId="9" fillId="0" borderId="3" xfId="0" applyFont="1" applyBorder="1" applyAlignment="1">
      <alignment horizontal="left" vertical="top" wrapText="1"/>
    </xf>
    <xf numFmtId="0" fontId="9" fillId="0" borderId="41" xfId="0" applyFont="1" applyBorder="1" applyAlignment="1">
      <alignment horizontal="left" vertical="top" wrapText="1"/>
    </xf>
    <xf numFmtId="0" fontId="9" fillId="0" borderId="80" xfId="0" applyFont="1" applyBorder="1" applyAlignment="1">
      <alignment horizontal="left" vertical="top" wrapText="1"/>
    </xf>
    <xf numFmtId="0" fontId="9" fillId="0" borderId="3" xfId="0" applyFont="1" applyBorder="1" applyAlignment="1">
      <alignment horizontal="left" vertical="top" wrapText="1"/>
    </xf>
    <xf numFmtId="0" fontId="23" fillId="0" borderId="8"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9" fillId="0" borderId="40" xfId="0" applyFont="1" applyFill="1" applyBorder="1" applyAlignment="1">
      <alignment horizontal="left" vertical="top" wrapText="1"/>
    </xf>
    <xf numFmtId="0" fontId="9" fillId="0" borderId="68" xfId="0" applyFont="1" applyFill="1" applyBorder="1" applyAlignment="1">
      <alignment horizontal="left" vertical="top" wrapText="1"/>
    </xf>
    <xf numFmtId="0" fontId="23" fillId="0" borderId="32"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22" borderId="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40" fillId="0" borderId="10" xfId="0" applyFont="1" applyBorder="1" applyAlignment="1">
      <alignment horizontal="center" vertical="center"/>
    </xf>
    <xf numFmtId="0" fontId="40" fillId="0" borderId="14" xfId="0" applyFont="1" applyBorder="1" applyAlignment="1">
      <alignment horizontal="center" vertical="center"/>
    </xf>
    <xf numFmtId="0" fontId="23" fillId="0" borderId="38" xfId="0" applyFont="1" applyFill="1" applyBorder="1" applyAlignment="1">
      <alignment horizontal="center" vertical="center" wrapText="1"/>
    </xf>
    <xf numFmtId="0" fontId="9" fillId="14" borderId="9" xfId="0" applyFont="1" applyFill="1" applyBorder="1" applyAlignment="1">
      <alignment horizontal="left" vertical="top" wrapText="1"/>
    </xf>
    <xf numFmtId="0" fontId="23" fillId="22" borderId="9" xfId="0" applyFont="1" applyFill="1" applyBorder="1" applyAlignment="1">
      <alignment horizontal="center" vertical="center" wrapText="1"/>
    </xf>
    <xf numFmtId="0" fontId="23" fillId="22" borderId="15"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23" fillId="22" borderId="38" xfId="0" applyFont="1" applyFill="1" applyBorder="1" applyAlignment="1">
      <alignment horizontal="center" vertical="center" wrapText="1"/>
    </xf>
    <xf numFmtId="0" fontId="23" fillId="22" borderId="4" xfId="0" applyFont="1" applyFill="1" applyBorder="1" applyAlignment="1">
      <alignment horizontal="center" vertical="center" wrapText="1"/>
    </xf>
    <xf numFmtId="0" fontId="23" fillId="22" borderId="1" xfId="0" applyFont="1" applyFill="1" applyBorder="1" applyAlignment="1">
      <alignment horizontal="center" vertical="center"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23" fillId="22" borderId="34"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20" xfId="0" applyFont="1" applyFill="1" applyBorder="1" applyAlignment="1">
      <alignment horizontal="left" vertical="top" wrapText="1"/>
    </xf>
    <xf numFmtId="0" fontId="23" fillId="21" borderId="8" xfId="0" applyFont="1" applyFill="1" applyBorder="1" applyAlignment="1">
      <alignment horizontal="center" vertical="center" wrapText="1"/>
    </xf>
    <xf numFmtId="0" fontId="9" fillId="0" borderId="9" xfId="0" applyFont="1" applyBorder="1" applyAlignment="1">
      <alignment vertical="top" wrapText="1"/>
    </xf>
    <xf numFmtId="0" fontId="23" fillId="22" borderId="48" xfId="0" applyFont="1" applyFill="1" applyBorder="1" applyAlignment="1">
      <alignment horizontal="center" vertical="center" wrapText="1"/>
    </xf>
    <xf numFmtId="0" fontId="65" fillId="22" borderId="9" xfId="0" applyFont="1" applyFill="1" applyBorder="1" applyAlignment="1">
      <alignment horizontal="center" vertical="center" wrapText="1"/>
    </xf>
    <xf numFmtId="0" fontId="65" fillId="22" borderId="15" xfId="0" applyFont="1" applyFill="1" applyBorder="1" applyAlignment="1">
      <alignment horizontal="center" vertical="center" wrapText="1"/>
    </xf>
    <xf numFmtId="0" fontId="23" fillId="22" borderId="56" xfId="0" applyFont="1" applyFill="1" applyBorder="1" applyAlignment="1">
      <alignment horizontal="center" vertical="center" wrapText="1"/>
    </xf>
    <xf numFmtId="0" fontId="40" fillId="0" borderId="69" xfId="0" applyFont="1" applyBorder="1" applyAlignment="1">
      <alignment horizontal="center" vertical="center"/>
    </xf>
    <xf numFmtId="0" fontId="23" fillId="21" borderId="1" xfId="0" applyFont="1" applyFill="1" applyBorder="1" applyAlignment="1">
      <alignment horizontal="center" vertical="center" wrapText="1"/>
    </xf>
    <xf numFmtId="0" fontId="9" fillId="0" borderId="3" xfId="0" applyFont="1" applyBorder="1" applyAlignment="1">
      <alignment vertical="top" wrapText="1"/>
    </xf>
    <xf numFmtId="0" fontId="9" fillId="0" borderId="3" xfId="0" applyFont="1" applyFill="1" applyBorder="1" applyAlignment="1">
      <alignment horizontal="left" vertical="top" wrapText="1"/>
    </xf>
    <xf numFmtId="0" fontId="9" fillId="0" borderId="50" xfId="0" applyFont="1" applyFill="1" applyBorder="1" applyAlignment="1">
      <alignment horizontal="center" vertical="center" wrapText="1"/>
    </xf>
    <xf numFmtId="0" fontId="23" fillId="21" borderId="50" xfId="0" applyFont="1" applyFill="1" applyBorder="1" applyAlignment="1">
      <alignment horizontal="center" vertical="center"/>
    </xf>
    <xf numFmtId="0" fontId="23" fillId="21" borderId="51" xfId="0" applyFont="1" applyFill="1" applyBorder="1" applyAlignment="1">
      <alignment horizontal="center" vertical="center"/>
    </xf>
    <xf numFmtId="0" fontId="23" fillId="21" borderId="67" xfId="0" applyFont="1" applyFill="1" applyBorder="1" applyAlignment="1">
      <alignment horizontal="center" vertical="center"/>
    </xf>
    <xf numFmtId="0" fontId="23" fillId="21" borderId="56" xfId="0" applyFont="1" applyFill="1" applyBorder="1" applyAlignment="1">
      <alignment horizontal="center" vertical="center" wrapText="1"/>
    </xf>
    <xf numFmtId="0" fontId="23" fillId="0" borderId="1" xfId="0" applyFont="1" applyFill="1" applyBorder="1" applyAlignment="1">
      <alignment horizontal="left" vertical="top" wrapText="1"/>
    </xf>
    <xf numFmtId="0" fontId="23" fillId="0" borderId="5" xfId="0" applyFont="1" applyFill="1" applyBorder="1" applyAlignment="1">
      <alignment horizontal="center" vertical="center"/>
    </xf>
    <xf numFmtId="0" fontId="9" fillId="7" borderId="1" xfId="0" applyFont="1" applyFill="1" applyBorder="1" applyAlignment="1">
      <alignment horizontal="left" vertical="top" wrapText="1"/>
    </xf>
    <xf numFmtId="0" fontId="9" fillId="7" borderId="40" xfId="0" applyFont="1" applyFill="1" applyBorder="1" applyAlignment="1">
      <alignment horizontal="left" vertical="top" wrapText="1"/>
    </xf>
    <xf numFmtId="0" fontId="23" fillId="21" borderId="40" xfId="0" applyFont="1" applyFill="1" applyBorder="1" applyAlignment="1">
      <alignment horizontal="center" vertical="center"/>
    </xf>
    <xf numFmtId="0" fontId="23" fillId="21" borderId="59" xfId="0" applyFont="1" applyFill="1" applyBorder="1" applyAlignment="1">
      <alignment horizontal="center" vertical="center"/>
    </xf>
    <xf numFmtId="0" fontId="23" fillId="21" borderId="32" xfId="0" applyFont="1" applyFill="1" applyBorder="1" applyAlignment="1">
      <alignment horizontal="center" vertical="center"/>
    </xf>
    <xf numFmtId="0" fontId="9" fillId="14" borderId="9" xfId="0" applyFont="1" applyFill="1" applyBorder="1" applyAlignment="1">
      <alignment vertical="top" wrapText="1"/>
    </xf>
    <xf numFmtId="0" fontId="18" fillId="9" borderId="13" xfId="0" applyFont="1" applyFill="1" applyBorder="1" applyAlignment="1">
      <alignment vertical="center" wrapText="1"/>
    </xf>
    <xf numFmtId="0" fontId="158" fillId="0" borderId="13" xfId="0" applyFont="1" applyFill="1" applyBorder="1" applyAlignment="1">
      <alignment vertical="center"/>
    </xf>
    <xf numFmtId="0" fontId="9" fillId="7" borderId="9" xfId="0" applyFont="1" applyFill="1" applyBorder="1" applyAlignment="1">
      <alignment vertical="top" wrapText="1"/>
    </xf>
    <xf numFmtId="0" fontId="18" fillId="9" borderId="41" xfId="0" applyFont="1" applyFill="1" applyBorder="1" applyAlignment="1">
      <alignment vertical="center" wrapText="1"/>
    </xf>
    <xf numFmtId="0" fontId="9" fillId="0" borderId="1" xfId="0" applyFont="1" applyFill="1" applyBorder="1" applyAlignment="1">
      <alignment vertical="top" wrapText="1"/>
    </xf>
    <xf numFmtId="0" fontId="9" fillId="0" borderId="68" xfId="0" applyFont="1" applyFill="1" applyBorder="1" applyAlignment="1">
      <alignment vertical="top" wrapText="1"/>
    </xf>
    <xf numFmtId="0" fontId="9" fillId="0" borderId="68" xfId="0" applyFont="1" applyFill="1" applyBorder="1" applyAlignment="1">
      <alignment vertical="top"/>
    </xf>
    <xf numFmtId="0" fontId="9" fillId="14" borderId="34" xfId="0" applyFont="1" applyFill="1" applyBorder="1" applyAlignment="1">
      <alignment vertical="top" wrapText="1"/>
    </xf>
    <xf numFmtId="0" fontId="23" fillId="22" borderId="50" xfId="0" applyFont="1" applyFill="1" applyBorder="1" applyAlignment="1">
      <alignment horizontal="center" vertical="center" wrapText="1"/>
    </xf>
    <xf numFmtId="0" fontId="23" fillId="22" borderId="51" xfId="0" applyFont="1" applyFill="1" applyBorder="1" applyAlignment="1">
      <alignment horizontal="center" vertical="center" wrapText="1"/>
    </xf>
    <xf numFmtId="0" fontId="23" fillId="22" borderId="67" xfId="0" applyFont="1" applyFill="1" applyBorder="1" applyAlignment="1">
      <alignment horizontal="center" vertical="center" wrapText="1"/>
    </xf>
    <xf numFmtId="0" fontId="40" fillId="0" borderId="52" xfId="0" applyFont="1" applyBorder="1" applyAlignment="1">
      <alignment horizontal="center" vertical="center"/>
    </xf>
    <xf numFmtId="0" fontId="23" fillId="0" borderId="61"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94" xfId="0" applyFont="1" applyFill="1" applyBorder="1" applyAlignment="1">
      <alignment horizontal="center" vertical="center"/>
    </xf>
    <xf numFmtId="0" fontId="9" fillId="0" borderId="20" xfId="0" applyFont="1" applyBorder="1" applyAlignment="1">
      <alignment horizontal="left" vertical="center" wrapText="1"/>
    </xf>
    <xf numFmtId="0" fontId="9" fillId="0" borderId="3" xfId="0" applyFont="1" applyBorder="1" applyAlignment="1">
      <alignment horizontal="left" vertical="top" wrapText="1"/>
    </xf>
    <xf numFmtId="0" fontId="9" fillId="0" borderId="16" xfId="0" applyFont="1" applyBorder="1" applyAlignment="1">
      <alignment horizontal="left" vertical="top" wrapText="1"/>
    </xf>
    <xf numFmtId="0" fontId="9" fillId="0" borderId="3" xfId="0" applyFont="1" applyFill="1" applyBorder="1" applyAlignment="1">
      <alignment horizontal="left" vertical="top" wrapText="1"/>
    </xf>
    <xf numFmtId="0" fontId="9" fillId="0" borderId="3" xfId="0" applyFont="1" applyBorder="1" applyAlignment="1">
      <alignment horizontal="left" vertical="center" wrapText="1"/>
    </xf>
    <xf numFmtId="0" fontId="9" fillId="0" borderId="3" xfId="0" applyFont="1" applyFill="1" applyBorder="1" applyAlignment="1">
      <alignment horizontal="left" vertical="center" wrapText="1"/>
    </xf>
    <xf numFmtId="0" fontId="3" fillId="0" borderId="3" xfId="0" applyFont="1" applyBorder="1" applyAlignment="1">
      <alignment horizontal="left" vertical="top" wrapText="1"/>
    </xf>
    <xf numFmtId="0" fontId="9" fillId="0" borderId="34" xfId="0" applyFont="1" applyBorder="1" applyAlignment="1">
      <alignment horizontal="left" vertical="top" wrapText="1"/>
    </xf>
    <xf numFmtId="0" fontId="9" fillId="0" borderId="16" xfId="0" quotePrefix="1"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6" xfId="0" quotePrefix="1" applyFont="1" applyFill="1" applyBorder="1" applyAlignment="1">
      <alignment horizontal="left" vertical="center"/>
    </xf>
    <xf numFmtId="0" fontId="9" fillId="0" borderId="16" xfId="0" applyFont="1" applyFill="1" applyBorder="1" applyAlignment="1">
      <alignment horizontal="left" vertical="top" wrapText="1"/>
    </xf>
    <xf numFmtId="0" fontId="9" fillId="0" borderId="16" xfId="0" applyFont="1" applyBorder="1" applyAlignment="1">
      <alignment horizontal="left" vertical="center" wrapText="1"/>
    </xf>
    <xf numFmtId="0" fontId="9" fillId="0" borderId="2" xfId="0" applyFont="1" applyFill="1" applyBorder="1" applyAlignment="1">
      <alignment horizontal="left" vertical="top" wrapText="1"/>
    </xf>
    <xf numFmtId="0" fontId="4" fillId="0" borderId="3" xfId="0" applyFont="1" applyBorder="1" applyAlignment="1">
      <alignment horizontal="left" vertical="top" wrapText="1"/>
    </xf>
    <xf numFmtId="0" fontId="9" fillId="0" borderId="16" xfId="0" applyFont="1" applyBorder="1" applyAlignment="1">
      <alignment vertical="top" wrapText="1"/>
    </xf>
    <xf numFmtId="0" fontId="4" fillId="0" borderId="16" xfId="0" applyFont="1" applyBorder="1" applyAlignment="1">
      <alignment horizontal="left" vertical="top" wrapText="1"/>
    </xf>
    <xf numFmtId="0" fontId="10" fillId="0"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34" xfId="0" applyFont="1" applyBorder="1" applyAlignment="1">
      <alignment horizontal="left" vertical="center" wrapText="1"/>
    </xf>
    <xf numFmtId="0" fontId="9" fillId="0" borderId="2"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4" fillId="0" borderId="37" xfId="0" applyFont="1" applyBorder="1" applyAlignment="1">
      <alignment horizontal="left" vertical="center" wrapText="1"/>
    </xf>
    <xf numFmtId="0" fontId="9" fillId="0" borderId="15" xfId="0" applyFont="1" applyFill="1" applyBorder="1" applyAlignment="1">
      <alignment horizontal="left" vertical="center"/>
    </xf>
    <xf numFmtId="0" fontId="4" fillId="0" borderId="24" xfId="0" applyFont="1" applyBorder="1" applyAlignment="1">
      <alignment horizontal="left" vertical="center" wrapText="1"/>
    </xf>
    <xf numFmtId="0" fontId="9" fillId="0" borderId="16" xfId="0" applyFont="1" applyFill="1" applyBorder="1" applyAlignment="1">
      <alignment horizontal="left" vertical="center"/>
    </xf>
    <xf numFmtId="0" fontId="37" fillId="0" borderId="8" xfId="0" applyFont="1" applyFill="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19" fillId="0" borderId="5" xfId="0" applyFont="1" applyBorder="1" applyAlignment="1">
      <alignment vertical="center"/>
    </xf>
    <xf numFmtId="0" fontId="46" fillId="0" borderId="0" xfId="0" applyFont="1" applyBorder="1"/>
    <xf numFmtId="0" fontId="4" fillId="0" borderId="0" xfId="0" applyFont="1" applyBorder="1" applyAlignment="1">
      <alignment horizontal="left" vertical="center" wrapText="1"/>
    </xf>
    <xf numFmtId="0" fontId="9" fillId="0" borderId="68" xfId="0" applyFont="1" applyBorder="1" applyAlignment="1">
      <alignment horizontal="left" vertical="top" wrapText="1"/>
    </xf>
    <xf numFmtId="0" fontId="23" fillId="22" borderId="68" xfId="0" applyFont="1" applyFill="1" applyBorder="1" applyAlignment="1">
      <alignment horizontal="center" vertical="center"/>
    </xf>
    <xf numFmtId="0" fontId="9" fillId="14" borderId="68" xfId="0" applyFont="1" applyFill="1" applyBorder="1" applyAlignment="1">
      <alignment horizontal="left" vertical="top" wrapText="1"/>
    </xf>
    <xf numFmtId="0" fontId="23" fillId="0" borderId="69"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6" fillId="9" borderId="68" xfId="0" applyFont="1" applyFill="1" applyBorder="1" applyAlignment="1">
      <alignment horizontal="center" vertical="center"/>
    </xf>
    <xf numFmtId="0" fontId="9" fillId="0" borderId="20" xfId="0" applyFont="1" applyBorder="1" applyAlignment="1">
      <alignment horizontal="left" vertical="top" wrapText="1"/>
    </xf>
    <xf numFmtId="0" fontId="9" fillId="0" borderId="22" xfId="0" applyFont="1" applyFill="1" applyBorder="1" applyAlignment="1">
      <alignment horizontal="left" vertical="center"/>
    </xf>
    <xf numFmtId="0" fontId="9" fillId="0" borderId="24" xfId="0" applyFont="1" applyFill="1" applyBorder="1" applyAlignment="1">
      <alignment horizontal="left" vertical="center"/>
    </xf>
    <xf numFmtId="0" fontId="4" fillId="0" borderId="16" xfId="0" applyFont="1" applyBorder="1" applyAlignment="1">
      <alignment vertical="center"/>
    </xf>
    <xf numFmtId="0" fontId="4" fillId="0" borderId="16" xfId="0" applyFont="1" applyBorder="1" applyAlignment="1">
      <alignment horizontal="left" vertical="center" wrapText="1"/>
    </xf>
    <xf numFmtId="0" fontId="4" fillId="0" borderId="16" xfId="0" applyFont="1" applyBorder="1" applyAlignment="1">
      <alignment horizontal="left" vertical="center"/>
    </xf>
    <xf numFmtId="0" fontId="4" fillId="0" borderId="22" xfId="0" applyFont="1" applyBorder="1" applyAlignment="1">
      <alignment horizontal="left" vertical="center"/>
    </xf>
    <xf numFmtId="0" fontId="9" fillId="0" borderId="16" xfId="0" applyFont="1" applyBorder="1" applyAlignment="1">
      <alignment vertical="center"/>
    </xf>
    <xf numFmtId="0" fontId="9" fillId="0" borderId="16" xfId="0" applyFont="1" applyBorder="1" applyAlignment="1">
      <alignment horizontal="left" vertical="center"/>
    </xf>
    <xf numFmtId="0" fontId="9" fillId="0" borderId="16" xfId="0" applyFont="1" applyBorder="1" applyAlignment="1">
      <alignment vertical="center" wrapText="1"/>
    </xf>
    <xf numFmtId="0" fontId="9" fillId="0" borderId="48" xfId="0" applyFont="1" applyBorder="1" applyAlignment="1">
      <alignment vertical="top" wrapText="1"/>
    </xf>
    <xf numFmtId="0" fontId="9" fillId="0" borderId="16" xfId="0" applyFont="1" applyBorder="1" applyAlignment="1">
      <alignment vertical="top"/>
    </xf>
    <xf numFmtId="0" fontId="4" fillId="0" borderId="16" xfId="0" quotePrefix="1" applyFont="1" applyBorder="1" applyAlignment="1">
      <alignment horizontal="left" vertical="center" wrapText="1"/>
    </xf>
    <xf numFmtId="0" fontId="9" fillId="0" borderId="147" xfId="0" applyFont="1" applyFill="1" applyBorder="1" applyAlignment="1">
      <alignment vertical="center"/>
    </xf>
    <xf numFmtId="0" fontId="23" fillId="0" borderId="173" xfId="0" applyFont="1" applyFill="1" applyBorder="1" applyAlignment="1">
      <alignment horizontal="center" vertical="center" wrapText="1"/>
    </xf>
    <xf numFmtId="0" fontId="23" fillId="0" borderId="174" xfId="0" applyFont="1" applyFill="1" applyBorder="1" applyAlignment="1">
      <alignment horizontal="center" vertical="center" wrapText="1"/>
    </xf>
    <xf numFmtId="0" fontId="21" fillId="0" borderId="173" xfId="0" applyFont="1" applyBorder="1" applyAlignment="1">
      <alignment horizontal="center" vertical="center"/>
    </xf>
    <xf numFmtId="0" fontId="21" fillId="0" borderId="174" xfId="0" applyFont="1" applyBorder="1" applyAlignment="1">
      <alignment horizontal="center" vertical="center"/>
    </xf>
    <xf numFmtId="0" fontId="9" fillId="0" borderId="139" xfId="0" applyFont="1" applyFill="1" applyBorder="1" applyAlignment="1">
      <alignment horizontal="left" vertical="center" wrapText="1"/>
    </xf>
    <xf numFmtId="0" fontId="21" fillId="0" borderId="138" xfId="0" applyFont="1" applyBorder="1" applyAlignment="1">
      <alignment horizontal="center" vertical="center" wrapText="1"/>
    </xf>
    <xf numFmtId="0" fontId="10" fillId="15" borderId="139" xfId="0" applyFont="1" applyFill="1" applyBorder="1" applyAlignment="1">
      <alignment horizontal="left" vertical="center" wrapText="1"/>
    </xf>
    <xf numFmtId="0" fontId="21" fillId="0" borderId="173" xfId="0" applyFont="1" applyBorder="1" applyAlignment="1">
      <alignment horizontal="center" vertical="center" wrapText="1"/>
    </xf>
    <xf numFmtId="0" fontId="21" fillId="0" borderId="174" xfId="0" applyFont="1" applyBorder="1" applyAlignment="1">
      <alignment horizontal="center" vertical="center" wrapText="1"/>
    </xf>
    <xf numFmtId="0" fontId="9" fillId="0" borderId="20" xfId="0" applyFont="1" applyBorder="1" applyAlignment="1">
      <alignment horizontal="left" vertical="top" wrapText="1"/>
    </xf>
    <xf numFmtId="0" fontId="3" fillId="0" borderId="68" xfId="0" applyFont="1" applyBorder="1" applyAlignment="1">
      <alignment vertical="top" wrapText="1"/>
    </xf>
    <xf numFmtId="0" fontId="4" fillId="0" borderId="20" xfId="0" applyFont="1" applyBorder="1" applyAlignment="1">
      <alignment horizontal="left" vertical="top" wrapText="1"/>
    </xf>
    <xf numFmtId="0" fontId="3" fillId="0" borderId="20" xfId="0" applyFont="1" applyBorder="1" applyAlignment="1">
      <alignment vertical="top"/>
    </xf>
    <xf numFmtId="16" fontId="3" fillId="0" borderId="20" xfId="0" quotePrefix="1" applyNumberFormat="1" applyFont="1" applyBorder="1" applyAlignment="1">
      <alignment vertical="top"/>
    </xf>
    <xf numFmtId="0" fontId="23" fillId="24" borderId="35" xfId="0" applyFont="1" applyFill="1" applyBorder="1" applyAlignment="1">
      <alignment horizontal="center" vertical="center"/>
    </xf>
    <xf numFmtId="0" fontId="23" fillId="24" borderId="69" xfId="0" applyFont="1" applyFill="1" applyBorder="1" applyAlignment="1">
      <alignment horizontal="center" vertical="center"/>
    </xf>
    <xf numFmtId="0" fontId="3" fillId="0" borderId="41" xfId="0" quotePrefix="1" applyFont="1" applyBorder="1" applyAlignment="1">
      <alignment vertical="top"/>
    </xf>
    <xf numFmtId="0" fontId="23" fillId="22" borderId="35" xfId="0" applyFont="1" applyFill="1" applyBorder="1" applyAlignment="1">
      <alignment horizontal="center" vertical="center"/>
    </xf>
    <xf numFmtId="0" fontId="3" fillId="0" borderId="68" xfId="0" applyFont="1" applyBorder="1" applyAlignment="1">
      <alignment vertical="top"/>
    </xf>
    <xf numFmtId="0" fontId="9" fillId="14" borderId="68" xfId="0" applyFont="1" applyFill="1" applyBorder="1" applyAlignment="1">
      <alignment vertical="top" wrapText="1"/>
    </xf>
    <xf numFmtId="0" fontId="6" fillId="9" borderId="64" xfId="0" applyFont="1" applyFill="1" applyBorder="1" applyAlignment="1">
      <alignment horizontal="center" vertical="center"/>
    </xf>
    <xf numFmtId="0" fontId="24" fillId="0" borderId="35" xfId="0" applyFont="1" applyFill="1" applyBorder="1" applyAlignment="1">
      <alignment horizontal="center" vertical="center" wrapText="1"/>
    </xf>
    <xf numFmtId="0" fontId="3" fillId="4" borderId="20" xfId="0" applyFont="1" applyFill="1" applyBorder="1" applyAlignment="1">
      <alignment horizontal="left" vertical="top" wrapText="1"/>
    </xf>
    <xf numFmtId="0" fontId="9" fillId="0" borderId="1" xfId="0" applyFont="1" applyFill="1" applyBorder="1" applyAlignment="1">
      <alignment vertical="top"/>
    </xf>
    <xf numFmtId="0" fontId="9" fillId="0" borderId="3" xfId="0" applyFont="1" applyFill="1" applyBorder="1" applyAlignment="1">
      <alignment horizontal="left" vertical="center" wrapText="1"/>
    </xf>
    <xf numFmtId="0" fontId="9" fillId="0" borderId="16" xfId="0" applyFont="1" applyFill="1" applyBorder="1" applyAlignment="1">
      <alignment horizontal="left" vertical="center"/>
    </xf>
    <xf numFmtId="0" fontId="61" fillId="0" borderId="0" xfId="0" applyFont="1" applyFill="1" applyBorder="1"/>
    <xf numFmtId="0" fontId="172" fillId="0" borderId="0" xfId="0" applyFont="1"/>
    <xf numFmtId="0" fontId="28" fillId="0" borderId="0" xfId="0" applyFont="1" applyFill="1"/>
    <xf numFmtId="0" fontId="1" fillId="0" borderId="0" xfId="0" applyFont="1" applyFill="1" applyAlignment="1">
      <alignment vertical="center"/>
    </xf>
    <xf numFmtId="0" fontId="0" fillId="0" borderId="0" xfId="0" applyFill="1"/>
    <xf numFmtId="0" fontId="33" fillId="0" borderId="0" xfId="0" applyFont="1" applyFill="1"/>
    <xf numFmtId="0" fontId="60" fillId="0" borderId="0" xfId="0" applyFont="1" applyFill="1"/>
    <xf numFmtId="0" fontId="0" fillId="0" borderId="0" xfId="0" applyFill="1" applyAlignment="1">
      <alignment wrapText="1"/>
    </xf>
    <xf numFmtId="0" fontId="143" fillId="0" borderId="0" xfId="0" applyFont="1" applyFill="1"/>
    <xf numFmtId="0" fontId="9" fillId="0" borderId="9" xfId="0" applyFont="1" applyBorder="1" applyAlignment="1">
      <alignment horizontal="left" vertical="top" wrapText="1"/>
    </xf>
    <xf numFmtId="0" fontId="23" fillId="22" borderId="40" xfId="0" applyFont="1" applyFill="1" applyBorder="1" applyAlignment="1">
      <alignment horizontal="center" vertical="center"/>
    </xf>
    <xf numFmtId="0" fontId="6" fillId="9" borderId="40" xfId="0" applyFont="1" applyFill="1" applyBorder="1" applyAlignment="1">
      <alignment horizontal="center" vertical="center"/>
    </xf>
    <xf numFmtId="0" fontId="23" fillId="22" borderId="59" xfId="0" applyFont="1" applyFill="1" applyBorder="1" applyAlignment="1">
      <alignment horizontal="center" vertical="center"/>
    </xf>
    <xf numFmtId="0" fontId="23" fillId="22" borderId="32" xfId="0" applyFont="1" applyFill="1" applyBorder="1" applyAlignment="1">
      <alignment horizontal="center" vertical="center"/>
    </xf>
    <xf numFmtId="0" fontId="9" fillId="0" borderId="3" xfId="0" applyFont="1" applyFill="1" applyBorder="1" applyAlignment="1">
      <alignment horizontal="left" vertical="top" wrapText="1"/>
    </xf>
    <xf numFmtId="0" fontId="9" fillId="0" borderId="9" xfId="0" applyFont="1" applyBorder="1" applyAlignment="1">
      <alignment vertical="top" wrapText="1"/>
    </xf>
    <xf numFmtId="0" fontId="9" fillId="0" borderId="12" xfId="0" applyFont="1" applyFill="1" applyBorder="1" applyAlignment="1">
      <alignment horizontal="left" vertical="top" wrapText="1"/>
    </xf>
    <xf numFmtId="0" fontId="19" fillId="12" borderId="2" xfId="0" applyFont="1" applyFill="1" applyBorder="1" applyAlignment="1">
      <alignment horizontal="left" vertical="center"/>
    </xf>
    <xf numFmtId="0" fontId="19" fillId="11" borderId="16" xfId="0" applyFont="1" applyFill="1" applyBorder="1" applyAlignment="1">
      <alignment horizontal="left" vertical="top" wrapText="1"/>
    </xf>
    <xf numFmtId="0" fontId="19" fillId="11" borderId="2" xfId="0" applyFont="1" applyFill="1" applyBorder="1" applyAlignment="1">
      <alignment horizontal="left" vertical="top" wrapText="1"/>
    </xf>
    <xf numFmtId="0" fontId="18" fillId="13" borderId="16" xfId="0" applyFont="1" applyFill="1" applyBorder="1" applyAlignment="1">
      <alignment horizontal="left" vertical="center" wrapText="1"/>
    </xf>
    <xf numFmtId="0" fontId="18" fillId="13" borderId="2"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22" xfId="0" applyFont="1" applyBorder="1" applyAlignment="1">
      <alignment horizontal="left" vertical="top" wrapText="1"/>
    </xf>
    <xf numFmtId="0" fontId="9" fillId="3" borderId="3" xfId="0" applyFont="1" applyFill="1" applyBorder="1" applyAlignment="1">
      <alignment horizontal="left" vertical="top" wrapText="1"/>
    </xf>
    <xf numFmtId="0" fontId="9" fillId="0" borderId="16" xfId="0" applyFont="1" applyBorder="1" applyAlignment="1">
      <alignment horizontal="left" vertical="top" wrapText="1"/>
    </xf>
    <xf numFmtId="0" fontId="9" fillId="4" borderId="3"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3" xfId="0" applyFont="1" applyFill="1" applyBorder="1" applyAlignment="1">
      <alignment horizontal="left" vertical="top" wrapText="1"/>
    </xf>
    <xf numFmtId="0" fontId="3" fillId="0" borderId="3" xfId="0" applyFont="1" applyBorder="1" applyAlignment="1">
      <alignment horizontal="left" vertical="top" wrapText="1"/>
    </xf>
    <xf numFmtId="0" fontId="9" fillId="0" borderId="20" xfId="0" applyFont="1" applyBorder="1" applyAlignment="1">
      <alignment horizontal="left" vertical="top" wrapText="1"/>
    </xf>
    <xf numFmtId="0" fontId="9" fillId="0" borderId="11" xfId="0" applyFont="1" applyFill="1" applyBorder="1" applyAlignment="1">
      <alignment horizontal="left" vertical="top" wrapText="1"/>
    </xf>
    <xf numFmtId="0" fontId="13" fillId="0" borderId="3" xfId="0" applyFont="1" applyBorder="1" applyAlignment="1">
      <alignment horizontal="left" vertical="top" wrapText="1"/>
    </xf>
    <xf numFmtId="0" fontId="9" fillId="0" borderId="16" xfId="0" applyFont="1" applyFill="1" applyBorder="1" applyAlignment="1">
      <alignment horizontal="left" vertical="top" wrapText="1"/>
    </xf>
    <xf numFmtId="0" fontId="9" fillId="0" borderId="2" xfId="0" applyFont="1" applyFill="1" applyBorder="1" applyAlignment="1">
      <alignment horizontal="left" vertical="top" wrapText="1"/>
    </xf>
    <xf numFmtId="0" fontId="4" fillId="0" borderId="3" xfId="0" applyFont="1" applyBorder="1" applyAlignment="1">
      <alignment horizontal="left" vertical="top" wrapText="1"/>
    </xf>
    <xf numFmtId="0" fontId="9" fillId="0" borderId="16" xfId="0" applyFont="1" applyBorder="1" applyAlignment="1">
      <alignment vertical="top"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9" fillId="4" borderId="16"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0" borderId="3" xfId="0" applyFont="1" applyBorder="1" applyAlignment="1">
      <alignment vertical="top" wrapText="1"/>
    </xf>
    <xf numFmtId="0" fontId="4" fillId="0" borderId="11" xfId="0" applyFont="1" applyBorder="1" applyAlignment="1">
      <alignment horizontal="left" vertical="top" wrapText="1"/>
    </xf>
    <xf numFmtId="49" fontId="9" fillId="0" borderId="3" xfId="0" applyNumberFormat="1" applyFont="1" applyBorder="1" applyAlignment="1">
      <alignment horizontal="left" vertical="top" wrapText="1"/>
    </xf>
    <xf numFmtId="0" fontId="3" fillId="4" borderId="3"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0" borderId="20" xfId="0" applyFont="1" applyBorder="1" applyAlignment="1">
      <alignment vertical="top" wrapText="1"/>
    </xf>
    <xf numFmtId="0" fontId="9" fillId="4" borderId="40" xfId="0" applyFont="1" applyFill="1" applyBorder="1" applyAlignment="1">
      <alignment horizontal="left" vertical="top" wrapText="1"/>
    </xf>
    <xf numFmtId="0" fontId="3" fillId="0" borderId="40" xfId="0" applyFont="1" applyBorder="1" applyAlignment="1">
      <alignment vertical="top"/>
    </xf>
    <xf numFmtId="0" fontId="3" fillId="0" borderId="40" xfId="0" applyFont="1" applyBorder="1" applyAlignment="1">
      <alignment vertical="top" wrapText="1"/>
    </xf>
    <xf numFmtId="0" fontId="9" fillId="14" borderId="40" xfId="0" applyFont="1" applyFill="1" applyBorder="1" applyAlignment="1">
      <alignment vertical="top" wrapText="1"/>
    </xf>
    <xf numFmtId="0" fontId="19" fillId="11" borderId="62" xfId="0" applyFont="1" applyFill="1" applyBorder="1" applyAlignment="1">
      <alignment horizontal="left" vertical="top" wrapText="1"/>
    </xf>
    <xf numFmtId="9" fontId="4" fillId="3" borderId="16" xfId="0" quotePrefix="1" applyNumberFormat="1" applyFont="1" applyFill="1" applyBorder="1" applyAlignment="1">
      <alignment horizontal="center" vertical="center" wrapText="1"/>
    </xf>
    <xf numFmtId="0" fontId="19" fillId="47" borderId="3" xfId="0" applyFont="1" applyFill="1" applyBorder="1" applyAlignment="1">
      <alignment horizontal="left" vertical="center" wrapText="1"/>
    </xf>
    <xf numFmtId="0" fontId="19" fillId="47" borderId="3" xfId="0" applyFont="1" applyFill="1" applyBorder="1" applyAlignment="1">
      <alignment horizontal="left" vertical="top" wrapText="1"/>
    </xf>
    <xf numFmtId="0" fontId="19" fillId="47" borderId="2" xfId="0" applyFont="1" applyFill="1" applyBorder="1" applyAlignment="1">
      <alignment horizontal="left" vertical="top" wrapText="1"/>
    </xf>
    <xf numFmtId="0" fontId="19" fillId="47" borderId="16" xfId="0" applyFont="1" applyFill="1" applyBorder="1" applyAlignment="1">
      <alignment horizontal="left" vertical="top" wrapText="1"/>
    </xf>
    <xf numFmtId="0" fontId="19" fillId="47" borderId="54" xfId="0" applyFont="1" applyFill="1" applyBorder="1" applyAlignment="1">
      <alignment horizontal="left" vertical="top" wrapText="1"/>
    </xf>
    <xf numFmtId="0" fontId="23" fillId="38" borderId="3" xfId="0" applyFont="1" applyFill="1" applyBorder="1" applyAlignment="1">
      <alignment vertical="top" wrapText="1"/>
    </xf>
    <xf numFmtId="0" fontId="23" fillId="38" borderId="16" xfId="0" applyFont="1" applyFill="1" applyBorder="1" applyAlignment="1">
      <alignment vertical="top" wrapText="1"/>
    </xf>
    <xf numFmtId="0" fontId="18" fillId="13" borderId="2" xfId="0" applyFont="1" applyFill="1" applyBorder="1" applyAlignment="1">
      <alignment vertical="center" wrapText="1"/>
    </xf>
    <xf numFmtId="0" fontId="18" fillId="6" borderId="3" xfId="0" applyFont="1" applyFill="1" applyBorder="1" applyAlignment="1">
      <alignment vertical="center" wrapText="1"/>
    </xf>
    <xf numFmtId="0" fontId="18" fillId="6" borderId="3" xfId="0" applyFont="1" applyFill="1" applyBorder="1" applyAlignment="1">
      <alignment horizontal="center" vertical="center" wrapText="1"/>
    </xf>
    <xf numFmtId="0" fontId="18" fillId="6" borderId="3" xfId="0" applyFont="1" applyFill="1" applyBorder="1" applyAlignment="1">
      <alignment horizontal="left" vertical="center" wrapText="1"/>
    </xf>
    <xf numFmtId="0" fontId="23" fillId="6" borderId="3" xfId="0" applyFont="1" applyFill="1" applyBorder="1" applyAlignment="1">
      <alignment vertical="top" wrapText="1"/>
    </xf>
    <xf numFmtId="0" fontId="23" fillId="6" borderId="16" xfId="0" applyFont="1" applyFill="1" applyBorder="1" applyAlignment="1">
      <alignment vertical="top" wrapText="1"/>
    </xf>
    <xf numFmtId="0" fontId="18" fillId="6" borderId="54" xfId="0" applyFont="1" applyFill="1" applyBorder="1" applyAlignment="1">
      <alignment vertical="center" wrapText="1"/>
    </xf>
    <xf numFmtId="0" fontId="18"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5" fillId="0" borderId="20" xfId="0" applyFont="1" applyBorder="1" applyAlignment="1">
      <alignment horizontal="center" vertical="center" wrapText="1"/>
    </xf>
    <xf numFmtId="0" fontId="19" fillId="48" borderId="3" xfId="0" applyFont="1" applyFill="1" applyBorder="1" applyAlignment="1">
      <alignment horizontal="left" vertical="center" wrapText="1"/>
    </xf>
    <xf numFmtId="0" fontId="19" fillId="48" borderId="3" xfId="0" applyFont="1" applyFill="1" applyBorder="1" applyAlignment="1">
      <alignment horizontal="center" vertical="center" wrapText="1"/>
    </xf>
    <xf numFmtId="0" fontId="19" fillId="48" borderId="2" xfId="0" applyFont="1" applyFill="1" applyBorder="1" applyAlignment="1">
      <alignment horizontal="left" vertical="center" wrapText="1"/>
    </xf>
    <xf numFmtId="0" fontId="18" fillId="48" borderId="3" xfId="0" applyFont="1" applyFill="1" applyBorder="1" applyAlignment="1">
      <alignment vertical="center" wrapText="1"/>
    </xf>
    <xf numFmtId="0" fontId="18" fillId="48" borderId="16" xfId="0" applyFont="1" applyFill="1" applyBorder="1" applyAlignment="1">
      <alignment vertical="center" wrapText="1"/>
    </xf>
    <xf numFmtId="0" fontId="18" fillId="48" borderId="54" xfId="0" applyFont="1" applyFill="1" applyBorder="1" applyAlignment="1">
      <alignment vertical="center" wrapText="1"/>
    </xf>
    <xf numFmtId="0" fontId="18" fillId="48" borderId="2" xfId="0" applyFont="1" applyFill="1" applyBorder="1" applyAlignment="1">
      <alignment vertical="center" wrapText="1"/>
    </xf>
    <xf numFmtId="0" fontId="4" fillId="48" borderId="3" xfId="0" applyFont="1" applyFill="1" applyBorder="1" applyAlignment="1">
      <alignment horizontal="left" vertical="center" wrapText="1"/>
    </xf>
    <xf numFmtId="0" fontId="4" fillId="0" borderId="3" xfId="0" quotePrefix="1" applyFont="1" applyBorder="1" applyAlignment="1">
      <alignment horizontal="left" vertical="top" wrapText="1"/>
    </xf>
    <xf numFmtId="0" fontId="10" fillId="0" borderId="3" xfId="0" applyFont="1" applyFill="1" applyBorder="1" applyAlignment="1">
      <alignment horizontal="center" vertical="center" wrapText="1"/>
    </xf>
    <xf numFmtId="0" fontId="9" fillId="0" borderId="54" xfId="0" applyFont="1" applyFill="1" applyBorder="1" applyAlignment="1">
      <alignment horizontal="left" vertical="top" wrapText="1"/>
    </xf>
    <xf numFmtId="0" fontId="45" fillId="0" borderId="0" xfId="0" applyFont="1" applyFill="1" applyAlignment="1">
      <alignment horizontal="left" vertical="top"/>
    </xf>
    <xf numFmtId="0" fontId="9" fillId="0" borderId="16" xfId="0" quotePrefix="1" applyFont="1" applyFill="1" applyBorder="1" applyAlignment="1">
      <alignment horizontal="left" vertical="top" wrapText="1"/>
    </xf>
    <xf numFmtId="0" fontId="9" fillId="0" borderId="3" xfId="0" quotePrefix="1" applyFont="1" applyFill="1" applyBorder="1" applyAlignment="1">
      <alignment horizontal="left" vertical="top" wrapText="1"/>
    </xf>
    <xf numFmtId="0" fontId="9" fillId="0" borderId="16" xfId="0" applyFont="1" applyBorder="1" applyAlignment="1">
      <alignment horizontal="left" vertical="top" wrapText="1"/>
    </xf>
    <xf numFmtId="0" fontId="4" fillId="0" borderId="0" xfId="0" applyFont="1" applyAlignment="1">
      <alignment wrapText="1"/>
    </xf>
    <xf numFmtId="0" fontId="43" fillId="0" borderId="3" xfId="0" applyFont="1" applyBorder="1" applyAlignment="1">
      <alignment horizontal="left" vertical="center" wrapText="1"/>
    </xf>
    <xf numFmtId="0" fontId="38" fillId="0" borderId="0" xfId="0" applyFont="1" applyFill="1" applyAlignment="1">
      <alignment vertical="top" wrapText="1"/>
    </xf>
    <xf numFmtId="0" fontId="19" fillId="0" borderId="0" xfId="0" applyFont="1" applyAlignment="1">
      <alignment vertical="center"/>
    </xf>
    <xf numFmtId="0" fontId="19" fillId="0" borderId="51" xfId="0" applyFont="1" applyBorder="1" applyAlignment="1">
      <alignment horizontal="center" vertical="center"/>
    </xf>
    <xf numFmtId="0" fontId="4" fillId="0" borderId="0" xfId="0" applyFont="1" applyAlignment="1">
      <alignment horizontal="center" vertical="center"/>
    </xf>
    <xf numFmtId="0" fontId="9" fillId="0" borderId="3" xfId="0" applyFont="1" applyBorder="1" applyAlignment="1">
      <alignment horizontal="left" vertical="top" wrapText="1"/>
    </xf>
    <xf numFmtId="0" fontId="0" fillId="0" borderId="0" xfId="0" applyBorder="1" applyAlignment="1">
      <alignment horizontal="left" vertical="top" wrapText="1"/>
    </xf>
    <xf numFmtId="0" fontId="9" fillId="0" borderId="3" xfId="0" applyFont="1" applyBorder="1" applyAlignment="1">
      <alignment horizontal="left" vertical="center" wrapText="1"/>
    </xf>
    <xf numFmtId="0" fontId="9" fillId="0" borderId="41" xfId="0" applyFont="1" applyBorder="1" applyAlignment="1">
      <alignment horizontal="left" vertical="center" wrapText="1"/>
    </xf>
    <xf numFmtId="0" fontId="0" fillId="0" borderId="41" xfId="0" applyBorder="1" applyAlignment="1">
      <alignment horizontal="left" vertical="top" wrapText="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34" xfId="0" applyBorder="1" applyAlignment="1">
      <alignment horizontal="left" vertical="top"/>
    </xf>
    <xf numFmtId="0" fontId="9" fillId="0" borderId="34" xfId="0" applyFont="1" applyBorder="1" applyAlignment="1">
      <alignment horizontal="left" vertical="center" wrapText="1"/>
    </xf>
    <xf numFmtId="0" fontId="9" fillId="0" borderId="3" xfId="0" applyFont="1" applyBorder="1" applyAlignment="1">
      <alignment horizontal="left" vertical="top" wrapText="1"/>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0" borderId="34" xfId="0" applyBorder="1"/>
    <xf numFmtId="0" fontId="0" fillId="0" borderId="2" xfId="0" applyBorder="1" applyAlignment="1">
      <alignment vertical="top" wrapText="1"/>
    </xf>
    <xf numFmtId="0" fontId="0" fillId="0" borderId="41" xfId="0" applyBorder="1" applyAlignment="1">
      <alignment horizontal="left" vertical="top"/>
    </xf>
    <xf numFmtId="0" fontId="9" fillId="0" borderId="3" xfId="0" applyFont="1" applyBorder="1" applyAlignment="1">
      <alignment horizontal="left" vertical="top" wrapText="1"/>
    </xf>
    <xf numFmtId="0" fontId="9" fillId="0" borderId="48" xfId="0" applyFont="1" applyBorder="1" applyAlignment="1">
      <alignment horizontal="left" vertical="top" wrapText="1"/>
    </xf>
    <xf numFmtId="0" fontId="9" fillId="0" borderId="34" xfId="0" applyFont="1" applyBorder="1" applyAlignment="1">
      <alignment horizontal="left" vertical="center" wrapText="1"/>
    </xf>
    <xf numFmtId="0" fontId="0" fillId="0" borderId="0" xfId="0" applyAlignment="1">
      <alignment horizontal="left" vertical="top" wrapText="1"/>
    </xf>
    <xf numFmtId="0" fontId="9" fillId="0" borderId="16" xfId="0" applyFont="1" applyBorder="1" applyAlignment="1">
      <alignment horizontal="left" vertical="top" wrapText="1"/>
    </xf>
    <xf numFmtId="0" fontId="0" fillId="0" borderId="0" xfId="0" applyBorder="1" applyAlignment="1">
      <alignment horizontal="left" vertical="top" wrapText="1"/>
    </xf>
    <xf numFmtId="0" fontId="9" fillId="0" borderId="3" xfId="0" applyFont="1" applyBorder="1" applyAlignment="1">
      <alignment horizontal="left" vertical="center" wrapText="1"/>
    </xf>
    <xf numFmtId="0" fontId="9" fillId="0" borderId="41" xfId="0" applyFont="1" applyBorder="1" applyAlignment="1">
      <alignment horizontal="left" vertical="center" wrapText="1"/>
    </xf>
    <xf numFmtId="0" fontId="0" fillId="0" borderId="41" xfId="0" applyBorder="1" applyAlignment="1">
      <alignment horizontal="left" vertical="top" wrapText="1"/>
    </xf>
    <xf numFmtId="0" fontId="9" fillId="0" borderId="34" xfId="0" applyFont="1" applyBorder="1" applyAlignment="1">
      <alignment horizontal="left" vertical="top" wrapText="1"/>
    </xf>
    <xf numFmtId="0" fontId="9" fillId="0" borderId="16" xfId="0" applyFont="1" applyBorder="1" applyAlignment="1">
      <alignment vertical="top" wrapText="1"/>
    </xf>
    <xf numFmtId="0" fontId="9" fillId="0" borderId="2" xfId="0" applyFont="1" applyBorder="1" applyAlignment="1">
      <alignment vertical="top" wrapText="1"/>
    </xf>
    <xf numFmtId="0" fontId="0" fillId="0" borderId="33" xfId="0" applyBorder="1" applyAlignment="1">
      <alignment horizontal="left" vertical="top"/>
    </xf>
    <xf numFmtId="0" fontId="0" fillId="0" borderId="3" xfId="0" applyBorder="1" applyAlignment="1">
      <alignment horizontal="left" vertical="top"/>
    </xf>
    <xf numFmtId="0" fontId="0" fillId="0" borderId="34" xfId="0" applyBorder="1" applyAlignment="1">
      <alignment horizontal="left" vertical="top"/>
    </xf>
    <xf numFmtId="0" fontId="65" fillId="0" borderId="0" xfId="0" applyFont="1" applyFill="1" applyAlignment="1">
      <alignment wrapText="1"/>
    </xf>
    <xf numFmtId="0" fontId="65" fillId="0" borderId="59" xfId="0" applyFont="1" applyBorder="1" applyAlignment="1">
      <alignment horizontal="left" vertical="top"/>
    </xf>
    <xf numFmtId="0" fontId="65" fillId="0" borderId="34" xfId="0" applyFont="1" applyBorder="1" applyAlignment="1">
      <alignment horizontal="left" vertical="top"/>
    </xf>
    <xf numFmtId="0" fontId="9" fillId="0" borderId="3" xfId="0" applyFont="1" applyBorder="1" applyAlignment="1">
      <alignment horizontal="left" vertical="top" wrapText="1"/>
    </xf>
    <xf numFmtId="0" fontId="9" fillId="0" borderId="34" xfId="0" applyFont="1" applyBorder="1" applyAlignment="1">
      <alignment horizontal="left" vertical="top" wrapText="1"/>
    </xf>
    <xf numFmtId="0" fontId="0" fillId="0" borderId="3" xfId="0" applyBorder="1" applyAlignment="1">
      <alignment vertical="top" wrapText="1"/>
    </xf>
    <xf numFmtId="0" fontId="0" fillId="0" borderId="22" xfId="0" applyBorder="1" applyAlignment="1">
      <alignment vertical="top" wrapText="1"/>
    </xf>
    <xf numFmtId="0" fontId="4"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xf>
    <xf numFmtId="0" fontId="19" fillId="0" borderId="52" xfId="0" applyFont="1" applyBorder="1" applyAlignment="1">
      <alignment horizontal="left" vertical="top"/>
    </xf>
    <xf numFmtId="0" fontId="60" fillId="0" borderId="3" xfId="0" applyFont="1" applyBorder="1" applyAlignment="1">
      <alignment horizontal="left" vertical="top" wrapText="1"/>
    </xf>
    <xf numFmtId="0" fontId="0" fillId="0" borderId="2" xfId="0" applyBorder="1" applyAlignment="1">
      <alignment horizontal="left" vertical="top"/>
    </xf>
    <xf numFmtId="0" fontId="9" fillId="0" borderId="41" xfId="0" applyFont="1" applyFill="1" applyBorder="1" applyAlignment="1">
      <alignment horizontal="left" vertical="center" wrapText="1"/>
    </xf>
    <xf numFmtId="0" fontId="0" fillId="0" borderId="34" xfId="0" applyBorder="1" applyAlignment="1">
      <alignment horizontal="left" vertical="top" wrapText="1"/>
    </xf>
    <xf numFmtId="0" fontId="61" fillId="0" borderId="3" xfId="0" applyFont="1" applyBorder="1" applyAlignment="1">
      <alignment horizontal="left" vertical="center"/>
    </xf>
    <xf numFmtId="0" fontId="9" fillId="0" borderId="3" xfId="0" applyFont="1" applyBorder="1" applyAlignment="1">
      <alignment horizontal="left" vertical="top" wrapText="1"/>
    </xf>
    <xf numFmtId="0" fontId="9" fillId="0" borderId="16" xfId="0" applyFont="1" applyBorder="1" applyAlignment="1">
      <alignment horizontal="left" vertical="top" wrapText="1"/>
    </xf>
    <xf numFmtId="0" fontId="9" fillId="0" borderId="41" xfId="0" applyFont="1" applyBorder="1" applyAlignment="1">
      <alignment horizontal="left" vertical="center" wrapText="1"/>
    </xf>
    <xf numFmtId="0" fontId="0" fillId="0" borderId="0" xfId="0" applyBorder="1" applyAlignment="1">
      <alignment horizontal="left" vertical="top" wrapText="1"/>
    </xf>
    <xf numFmtId="0" fontId="65" fillId="0" borderId="3" xfId="0" applyFont="1" applyBorder="1" applyAlignment="1">
      <alignment horizontal="left" vertical="center" wrapText="1"/>
    </xf>
    <xf numFmtId="0" fontId="65" fillId="0" borderId="3" xfId="0" applyFont="1" applyBorder="1" applyAlignment="1">
      <alignment horizontal="center" vertical="center" wrapText="1"/>
    </xf>
    <xf numFmtId="0" fontId="61" fillId="0" borderId="3" xfId="0" applyFont="1" applyBorder="1" applyAlignment="1">
      <alignment horizontal="center" vertical="center"/>
    </xf>
    <xf numFmtId="0" fontId="0" fillId="0" borderId="0" xfId="0" applyAlignment="1">
      <alignment wrapText="1"/>
    </xf>
    <xf numFmtId="0" fontId="9" fillId="0" borderId="3" xfId="0" applyFont="1" applyBorder="1" applyAlignment="1">
      <alignment horizontal="left" vertical="top" wrapText="1"/>
    </xf>
    <xf numFmtId="0" fontId="9" fillId="0" borderId="16" xfId="0" applyFont="1" applyBorder="1" applyAlignment="1">
      <alignment horizontal="left" vertical="top" wrapText="1"/>
    </xf>
    <xf numFmtId="0" fontId="9" fillId="0" borderId="9" xfId="0" applyFont="1" applyBorder="1" applyAlignment="1">
      <alignment horizontal="left" vertical="top" wrapText="1"/>
    </xf>
    <xf numFmtId="0" fontId="0" fillId="0" borderId="0" xfId="0" applyBorder="1" applyAlignment="1">
      <alignment horizontal="left" vertical="top" wrapText="1"/>
    </xf>
    <xf numFmtId="0" fontId="9" fillId="0" borderId="3" xfId="0" applyFont="1" applyBorder="1" applyAlignment="1">
      <alignment horizontal="left" vertical="center" wrapText="1"/>
    </xf>
    <xf numFmtId="0" fontId="9" fillId="0" borderId="34" xfId="0" applyFont="1" applyBorder="1" applyAlignment="1">
      <alignment horizontal="left" vertical="top" wrapText="1"/>
    </xf>
    <xf numFmtId="0" fontId="3" fillId="0" borderId="34" xfId="0" applyFont="1" applyBorder="1" applyAlignment="1">
      <alignment horizontal="left" vertical="top" wrapText="1"/>
    </xf>
    <xf numFmtId="0" fontId="0" fillId="0" borderId="34" xfId="0" applyBorder="1" applyAlignment="1">
      <alignment horizontal="left" vertical="top"/>
    </xf>
    <xf numFmtId="0" fontId="0" fillId="0" borderId="40" xfId="0" applyBorder="1" applyAlignment="1">
      <alignment horizontal="left" vertical="top"/>
    </xf>
    <xf numFmtId="0" fontId="19" fillId="0" borderId="34" xfId="0" applyFont="1" applyFill="1" applyBorder="1" applyAlignment="1">
      <alignment horizontal="left" vertical="top" wrapText="1"/>
    </xf>
    <xf numFmtId="0" fontId="0" fillId="0" borderId="0" xfId="0" applyAlignment="1">
      <alignment horizontal="center" vertical="top"/>
    </xf>
    <xf numFmtId="0" fontId="0" fillId="0" borderId="0" xfId="0" applyAlignment="1">
      <alignment vertical="center" wrapText="1"/>
    </xf>
    <xf numFmtId="0" fontId="0" fillId="0" borderId="40" xfId="0" applyBorder="1" applyAlignment="1">
      <alignment horizontal="left" vertical="top" wrapText="1"/>
    </xf>
    <xf numFmtId="0" fontId="0" fillId="0" borderId="59" xfId="0" applyFill="1" applyBorder="1" applyAlignment="1">
      <alignment vertical="center" wrapText="1"/>
    </xf>
    <xf numFmtId="0" fontId="0" fillId="0" borderId="0" xfId="0" applyFill="1" applyAlignment="1">
      <alignment horizontal="left" vertical="top"/>
    </xf>
    <xf numFmtId="0" fontId="1" fillId="0" borderId="0" xfId="0" applyFont="1" applyFill="1" applyAlignment="1">
      <alignment vertical="center" wrapText="1"/>
    </xf>
    <xf numFmtId="0" fontId="174" fillId="0" borderId="0" xfId="0" applyFont="1" applyFill="1" applyAlignment="1">
      <alignment vertical="center" wrapText="1"/>
    </xf>
    <xf numFmtId="0" fontId="0" fillId="0" borderId="0" xfId="0" applyFill="1" applyAlignment="1">
      <alignment vertical="center" wrapText="1"/>
    </xf>
    <xf numFmtId="0" fontId="0" fillId="0" borderId="0" xfId="0" applyBorder="1" applyAlignment="1">
      <alignment horizontal="center" vertical="top" wrapText="1"/>
    </xf>
    <xf numFmtId="0" fontId="61" fillId="0" borderId="0" xfId="0" applyFont="1" applyAlignment="1">
      <alignment horizontal="left" vertical="center"/>
    </xf>
    <xf numFmtId="0" fontId="65" fillId="0" borderId="0" xfId="0" applyFont="1" applyAlignment="1">
      <alignment horizontal="left" vertical="center"/>
    </xf>
    <xf numFmtId="0" fontId="144" fillId="0" borderId="0" xfId="0" applyFont="1" applyAlignment="1">
      <alignment horizontal="left" vertical="center"/>
    </xf>
    <xf numFmtId="0" fontId="61" fillId="0" borderId="50" xfId="0" applyFont="1" applyBorder="1" applyAlignment="1">
      <alignment horizontal="left" vertical="center"/>
    </xf>
    <xf numFmtId="0" fontId="0" fillId="0" borderId="0" xfId="0" applyFill="1" applyBorder="1" applyAlignment="1">
      <alignment horizontal="center" vertical="top" wrapText="1"/>
    </xf>
    <xf numFmtId="0" fontId="9" fillId="0" borderId="9" xfId="0" applyFont="1" applyBorder="1" applyAlignment="1">
      <alignment vertical="center" wrapText="1"/>
    </xf>
    <xf numFmtId="0" fontId="46" fillId="0" borderId="3" xfId="0" applyFont="1" applyBorder="1"/>
    <xf numFmtId="0" fontId="0" fillId="0" borderId="68" xfId="0" applyBorder="1" applyAlignment="1">
      <alignment horizontal="left" vertical="top" wrapText="1"/>
    </xf>
    <xf numFmtId="0" fontId="19" fillId="0" borderId="40" xfId="0" applyFont="1" applyFill="1" applyBorder="1" applyAlignment="1">
      <alignment horizontal="left" vertical="top" wrapText="1"/>
    </xf>
    <xf numFmtId="0" fontId="0" fillId="0" borderId="51" xfId="0" applyBorder="1" applyAlignment="1">
      <alignment horizontal="left" vertical="top"/>
    </xf>
    <xf numFmtId="0" fontId="19" fillId="0" borderId="51" xfId="0" applyFont="1" applyFill="1" applyBorder="1" applyAlignment="1">
      <alignment horizontal="left" vertical="top" wrapText="1"/>
    </xf>
    <xf numFmtId="0" fontId="19" fillId="0" borderId="51" xfId="0" applyFont="1" applyBorder="1" applyAlignment="1">
      <alignment horizontal="left" vertical="top"/>
    </xf>
    <xf numFmtId="0" fontId="18" fillId="0" borderId="51" xfId="0" applyFont="1" applyBorder="1" applyAlignment="1">
      <alignment horizontal="left" vertical="top"/>
    </xf>
    <xf numFmtId="0" fontId="65" fillId="0" borderId="51" xfId="0" applyFont="1" applyBorder="1" applyAlignment="1">
      <alignment horizontal="left" vertical="top"/>
    </xf>
    <xf numFmtId="0" fontId="0" fillId="0" borderId="51" xfId="0" applyFill="1" applyBorder="1" applyAlignment="1">
      <alignment horizontal="left" vertical="top" wrapText="1"/>
    </xf>
    <xf numFmtId="0" fontId="65" fillId="0" borderId="41" xfId="0" applyFont="1" applyBorder="1" applyAlignment="1">
      <alignment horizontal="left" vertical="top"/>
    </xf>
    <xf numFmtId="0" fontId="61" fillId="0" borderId="51" xfId="0" applyFont="1" applyBorder="1" applyAlignment="1">
      <alignment horizontal="left" vertical="center" wrapText="1"/>
    </xf>
    <xf numFmtId="0" fontId="9" fillId="0" borderId="3" xfId="0" applyFont="1" applyBorder="1" applyAlignment="1">
      <alignment horizontal="left" vertical="top" wrapText="1"/>
    </xf>
    <xf numFmtId="0" fontId="9" fillId="0" borderId="48" xfId="0" applyFont="1" applyBorder="1" applyAlignment="1">
      <alignment horizontal="left" vertical="top" wrapText="1"/>
    </xf>
    <xf numFmtId="0" fontId="9" fillId="0" borderId="34" xfId="0" applyFont="1" applyBorder="1" applyAlignment="1">
      <alignment horizontal="left" vertical="center" wrapText="1"/>
    </xf>
    <xf numFmtId="0" fontId="9" fillId="0" borderId="16" xfId="0" applyFont="1" applyBorder="1" applyAlignment="1">
      <alignment horizontal="left" vertical="top" wrapText="1"/>
    </xf>
    <xf numFmtId="0" fontId="9" fillId="0" borderId="9" xfId="0" applyFont="1" applyBorder="1" applyAlignment="1">
      <alignment horizontal="left" vertical="top" wrapText="1"/>
    </xf>
    <xf numFmtId="0" fontId="9" fillId="0" borderId="41" xfId="0" applyFont="1" applyFill="1" applyBorder="1" applyAlignment="1">
      <alignment horizontal="left" vertical="center" wrapText="1"/>
    </xf>
    <xf numFmtId="0" fontId="9" fillId="0" borderId="41" xfId="0" applyFont="1" applyBorder="1" applyAlignment="1">
      <alignment horizontal="left" vertical="center" wrapText="1"/>
    </xf>
    <xf numFmtId="0" fontId="9" fillId="0" borderId="34" xfId="0" applyFont="1" applyBorder="1" applyAlignment="1">
      <alignment horizontal="left" vertical="top" wrapText="1"/>
    </xf>
    <xf numFmtId="0" fontId="9" fillId="0" borderId="34" xfId="0" applyFont="1" applyBorder="1" applyAlignment="1">
      <alignment horizontal="left" vertical="center" wrapText="1"/>
    </xf>
    <xf numFmtId="0" fontId="9" fillId="0" borderId="48" xfId="0" applyFont="1" applyBorder="1" applyAlignment="1">
      <alignment horizontal="left" vertical="top" wrapText="1"/>
    </xf>
    <xf numFmtId="0" fontId="9" fillId="0" borderId="34" xfId="0" applyFont="1" applyBorder="1" applyAlignment="1">
      <alignment horizontal="left" vertical="top" wrapText="1"/>
    </xf>
    <xf numFmtId="0" fontId="9" fillId="0" borderId="59" xfId="0" applyFont="1" applyBorder="1" applyAlignment="1">
      <alignment horizontal="center" vertical="center" wrapText="1"/>
    </xf>
    <xf numFmtId="0" fontId="0" fillId="0" borderId="26" xfId="0" applyBorder="1" applyAlignment="1">
      <alignment horizontal="left" vertical="top"/>
    </xf>
    <xf numFmtId="0" fontId="0" fillId="0" borderId="3" xfId="0" applyBorder="1"/>
    <xf numFmtId="0" fontId="0" fillId="0" borderId="41" xfId="0" applyBorder="1"/>
    <xf numFmtId="0" fontId="9" fillId="0" borderId="15" xfId="0" applyFont="1" applyBorder="1" applyAlignment="1">
      <alignment horizontal="left" vertical="top" wrapText="1"/>
    </xf>
    <xf numFmtId="0" fontId="0" fillId="0" borderId="9" xfId="0" applyBorder="1"/>
    <xf numFmtId="0" fontId="0" fillId="0" borderId="59" xfId="0" applyFill="1" applyBorder="1" applyAlignment="1">
      <alignment horizontal="left" vertical="top" wrapText="1"/>
    </xf>
    <xf numFmtId="0" fontId="0" fillId="0" borderId="59" xfId="0" applyFill="1" applyBorder="1" applyAlignment="1">
      <alignment wrapText="1"/>
    </xf>
    <xf numFmtId="0" fontId="0" fillId="0" borderId="0" xfId="0" applyAlignment="1">
      <alignment vertical="top" wrapText="1"/>
    </xf>
    <xf numFmtId="0" fontId="60" fillId="0" borderId="0" xfId="0" applyFont="1" applyFill="1" applyBorder="1" applyAlignment="1">
      <alignment vertical="top" wrapText="1"/>
    </xf>
    <xf numFmtId="0" fontId="9" fillId="0" borderId="3" xfId="0" applyFont="1" applyBorder="1" applyAlignment="1">
      <alignment horizontal="left" vertical="top" wrapText="1"/>
    </xf>
    <xf numFmtId="0" fontId="9" fillId="0" borderId="34" xfId="0" applyFont="1" applyBorder="1" applyAlignment="1">
      <alignment horizontal="left" vertical="top" wrapText="1"/>
    </xf>
    <xf numFmtId="0" fontId="9" fillId="0" borderId="3" xfId="0" applyFont="1" applyBorder="1" applyAlignment="1">
      <alignment horizontal="left" vertical="center" wrapText="1"/>
    </xf>
    <xf numFmtId="0" fontId="4" fillId="0" borderId="3" xfId="0" applyFont="1" applyBorder="1" applyAlignment="1">
      <alignment vertical="center"/>
    </xf>
    <xf numFmtId="0" fontId="65" fillId="0" borderId="68" xfId="0" applyFont="1" applyBorder="1" applyAlignment="1">
      <alignment horizontal="left" vertical="top"/>
    </xf>
    <xf numFmtId="0" fontId="0" fillId="0" borderId="59" xfId="0" applyBorder="1" applyAlignment="1">
      <alignment vertical="top" wrapText="1"/>
    </xf>
    <xf numFmtId="0" fontId="65" fillId="0" borderId="3" xfId="0" applyFont="1" applyFill="1" applyBorder="1" applyAlignment="1">
      <alignment horizontal="left" vertical="top" wrapText="1"/>
    </xf>
    <xf numFmtId="0" fontId="65" fillId="0" borderId="51" xfId="0" applyFont="1" applyBorder="1" applyAlignment="1">
      <alignment horizontal="left" vertical="top" wrapText="1"/>
    </xf>
    <xf numFmtId="0" fontId="65" fillId="0" borderId="0" xfId="0" applyFont="1" applyFill="1"/>
    <xf numFmtId="0" fontId="9" fillId="0" borderId="3" xfId="0" applyFont="1" applyFill="1" applyBorder="1" applyAlignment="1">
      <alignment horizontal="center" vertical="center" wrapText="1"/>
    </xf>
    <xf numFmtId="0" fontId="65" fillId="0" borderId="0" xfId="0" applyFont="1" applyFill="1" applyBorder="1" applyAlignment="1">
      <alignment vertical="top" wrapText="1"/>
    </xf>
    <xf numFmtId="0" fontId="65" fillId="0" borderId="0" xfId="0" applyFont="1" applyFill="1" applyBorder="1" applyAlignment="1">
      <alignment horizontal="center" vertical="top" wrapText="1"/>
    </xf>
    <xf numFmtId="0" fontId="9" fillId="0" borderId="3" xfId="0" applyFont="1" applyFill="1" applyBorder="1" applyAlignment="1">
      <alignment horizontal="center" vertical="top" wrapText="1"/>
    </xf>
    <xf numFmtId="0" fontId="65" fillId="0" borderId="0" xfId="0" applyFont="1" applyFill="1" applyAlignment="1">
      <alignment horizontal="left" vertical="top"/>
    </xf>
    <xf numFmtId="0" fontId="65" fillId="0" borderId="0" xfId="0" applyFont="1" applyFill="1" applyAlignment="1">
      <alignment horizontal="left" vertical="center"/>
    </xf>
    <xf numFmtId="0" fontId="61" fillId="0" borderId="1" xfId="0" applyFont="1" applyBorder="1" applyAlignment="1">
      <alignment horizontal="left" vertical="center" wrapText="1"/>
    </xf>
    <xf numFmtId="0" fontId="65" fillId="0" borderId="40" xfId="0" applyFont="1" applyBorder="1" applyAlignment="1">
      <alignment horizontal="left" vertical="top"/>
    </xf>
    <xf numFmtId="0" fontId="9" fillId="0" borderId="59" xfId="0" applyFont="1" applyBorder="1" applyAlignment="1">
      <alignment horizontal="left" vertical="center" wrapText="1"/>
    </xf>
    <xf numFmtId="0" fontId="0" fillId="0" borderId="0" xfId="0"/>
    <xf numFmtId="0" fontId="0" fillId="0" borderId="40" xfId="0" applyFill="1" applyBorder="1" applyAlignment="1">
      <alignment horizontal="left" vertical="top" wrapText="1"/>
    </xf>
    <xf numFmtId="0" fontId="0" fillId="0" borderId="0" xfId="0"/>
    <xf numFmtId="0" fontId="0" fillId="0" borderId="34" xfId="0" applyBorder="1" applyAlignment="1">
      <alignment horizontal="left" vertical="top"/>
    </xf>
    <xf numFmtId="0" fontId="65" fillId="0" borderId="59" xfId="0" applyFont="1" applyBorder="1" applyAlignment="1">
      <alignment horizontal="left" vertical="top"/>
    </xf>
    <xf numFmtId="0" fontId="0" fillId="0" borderId="3" xfId="0" applyBorder="1" applyAlignment="1">
      <alignment vertical="top" wrapText="1"/>
    </xf>
    <xf numFmtId="0" fontId="0" fillId="0" borderId="0" xfId="0"/>
    <xf numFmtId="0" fontId="0" fillId="0" borderId="40" xfId="0" applyBorder="1" applyAlignment="1">
      <alignment horizontal="left" vertical="top"/>
    </xf>
    <xf numFmtId="0" fontId="0" fillId="0" borderId="0" xfId="0"/>
    <xf numFmtId="0" fontId="9" fillId="0" borderId="20" xfId="0" applyFont="1" applyBorder="1" applyAlignment="1">
      <alignment horizontal="left" vertical="center" wrapText="1"/>
    </xf>
    <xf numFmtId="0" fontId="61" fillId="0" borderId="34" xfId="0" applyFont="1" applyBorder="1" applyAlignment="1">
      <alignment horizontal="center" vertical="center"/>
    </xf>
    <xf numFmtId="0" fontId="0" fillId="0" borderId="20" xfId="0" applyBorder="1" applyAlignment="1">
      <alignment horizontal="left" vertical="top" wrapText="1"/>
    </xf>
    <xf numFmtId="0" fontId="9" fillId="0" borderId="34" xfId="0" applyFont="1" applyBorder="1" applyAlignment="1">
      <alignment horizontal="left" vertical="top" wrapText="1"/>
    </xf>
    <xf numFmtId="0" fontId="0" fillId="0" borderId="34" xfId="0" applyBorder="1" applyAlignment="1">
      <alignment horizontal="center" vertical="center"/>
    </xf>
    <xf numFmtId="0" fontId="0" fillId="0" borderId="3" xfId="0" applyBorder="1" applyAlignment="1">
      <alignment horizontal="center" vertical="center"/>
    </xf>
    <xf numFmtId="0" fontId="61" fillId="0" borderId="4" xfId="0" applyFont="1" applyBorder="1" applyAlignment="1">
      <alignment horizontal="left" vertical="center"/>
    </xf>
    <xf numFmtId="0" fontId="34" fillId="0" borderId="0" xfId="0" applyFont="1"/>
    <xf numFmtId="0" fontId="9" fillId="0" borderId="22" xfId="0" applyFont="1" applyBorder="1" applyAlignment="1">
      <alignment horizontal="left" vertical="center" wrapText="1"/>
    </xf>
    <xf numFmtId="0" fontId="9" fillId="0" borderId="49" xfId="0" applyFont="1" applyBorder="1" applyAlignment="1">
      <alignment horizontal="left" vertical="center" wrapText="1"/>
    </xf>
    <xf numFmtId="0" fontId="9" fillId="0" borderId="21" xfId="0" applyFont="1" applyBorder="1" applyAlignment="1">
      <alignment horizontal="left" vertical="center" wrapText="1"/>
    </xf>
    <xf numFmtId="0" fontId="9" fillId="0" borderId="48" xfId="0" applyFont="1" applyBorder="1" applyAlignment="1">
      <alignment horizontal="left" vertical="center" wrapText="1"/>
    </xf>
    <xf numFmtId="0" fontId="9" fillId="0" borderId="24" xfId="0" applyFont="1" applyBorder="1" applyAlignment="1">
      <alignment horizontal="left" vertical="center" wrapText="1"/>
    </xf>
    <xf numFmtId="0" fontId="9" fillId="0" borderId="33" xfId="0" applyFont="1" applyBorder="1" applyAlignment="1">
      <alignment horizontal="left" vertical="center" wrapText="1"/>
    </xf>
    <xf numFmtId="0" fontId="9" fillId="0" borderId="22" xfId="0" applyFont="1" applyBorder="1" applyAlignment="1">
      <alignment horizontal="left" vertical="top" wrapText="1"/>
    </xf>
    <xf numFmtId="0" fontId="9" fillId="0" borderId="49" xfId="0" applyFont="1" applyBorder="1" applyAlignment="1">
      <alignment horizontal="left" vertical="top" wrapText="1"/>
    </xf>
    <xf numFmtId="0" fontId="9" fillId="0" borderId="21" xfId="0" applyFont="1" applyBorder="1" applyAlignment="1">
      <alignment horizontal="left" vertical="top" wrapText="1"/>
    </xf>
    <xf numFmtId="0" fontId="9" fillId="0" borderId="48" xfId="0" applyFont="1" applyBorder="1" applyAlignment="1">
      <alignment horizontal="left" vertical="top" wrapText="1"/>
    </xf>
    <xf numFmtId="0" fontId="9" fillId="0" borderId="24" xfId="0" applyFont="1" applyBorder="1" applyAlignment="1">
      <alignment horizontal="left" vertical="top" wrapText="1"/>
    </xf>
    <xf numFmtId="0" fontId="9" fillId="0" borderId="33" xfId="0" applyFont="1" applyBorder="1" applyAlignment="1">
      <alignment horizontal="left" vertical="top" wrapText="1"/>
    </xf>
    <xf numFmtId="0" fontId="3" fillId="0" borderId="51" xfId="0" applyFont="1" applyBorder="1" applyAlignment="1">
      <alignment horizontal="left" vertical="top" wrapText="1"/>
    </xf>
    <xf numFmtId="0" fontId="9" fillId="0" borderId="65" xfId="0" applyFont="1" applyBorder="1" applyAlignment="1">
      <alignment horizontal="left" vertical="center" wrapText="1"/>
    </xf>
    <xf numFmtId="0" fontId="9" fillId="0" borderId="25" xfId="0" applyFont="1" applyBorder="1" applyAlignment="1">
      <alignment horizontal="left" vertical="center" wrapText="1"/>
    </xf>
    <xf numFmtId="0" fontId="9" fillId="0" borderId="79" xfId="0" applyFont="1" applyFill="1" applyBorder="1" applyAlignment="1">
      <alignment horizontal="left" vertical="center" wrapText="1"/>
    </xf>
    <xf numFmtId="0" fontId="0" fillId="0" borderId="34" xfId="0" quotePrefix="1" applyBorder="1" applyAlignment="1">
      <alignment horizontal="left" vertical="top" wrapText="1"/>
    </xf>
    <xf numFmtId="0" fontId="0" fillId="0" borderId="34" xfId="0" applyBorder="1" applyAlignment="1">
      <alignment horizontal="left" vertical="top"/>
    </xf>
    <xf numFmtId="0" fontId="0" fillId="0" borderId="48" xfId="0" applyBorder="1" applyAlignment="1">
      <alignment horizontal="left" vertical="top"/>
    </xf>
    <xf numFmtId="0" fontId="0" fillId="0" borderId="3" xfId="0" quotePrefix="1" applyBorder="1" applyAlignment="1">
      <alignment horizontal="left" vertical="top" wrapText="1"/>
    </xf>
    <xf numFmtId="0" fontId="0" fillId="0" borderId="3" xfId="0" applyBorder="1" applyAlignment="1">
      <alignment horizontal="left" vertical="top"/>
    </xf>
    <xf numFmtId="0" fontId="10" fillId="0" borderId="25" xfId="0" applyFont="1" applyBorder="1" applyAlignment="1">
      <alignment horizontal="left" vertical="center" wrapText="1"/>
    </xf>
    <xf numFmtId="0" fontId="10" fillId="0" borderId="79" xfId="0" applyFont="1" applyBorder="1" applyAlignment="1">
      <alignment horizontal="left" vertical="center" wrapText="1"/>
    </xf>
    <xf numFmtId="0" fontId="19" fillId="0" borderId="67" xfId="0" applyFont="1" applyBorder="1" applyAlignment="1">
      <alignment horizontal="center" vertical="center"/>
    </xf>
    <xf numFmtId="0" fontId="19" fillId="0" borderId="28" xfId="0" applyFont="1" applyBorder="1" applyAlignment="1">
      <alignment horizontal="center" vertical="center"/>
    </xf>
    <xf numFmtId="0" fontId="19" fillId="0" borderId="70" xfId="0" applyFont="1" applyBorder="1" applyAlignment="1">
      <alignment horizontal="center" vertical="center"/>
    </xf>
    <xf numFmtId="0" fontId="9" fillId="0" borderId="25" xfId="0" applyFont="1" applyBorder="1" applyAlignment="1">
      <alignment horizontal="center" vertical="top" wrapText="1"/>
    </xf>
    <xf numFmtId="0" fontId="9" fillId="0" borderId="79" xfId="0" applyFont="1" applyBorder="1" applyAlignment="1">
      <alignment horizontal="center" vertical="top" wrapText="1"/>
    </xf>
    <xf numFmtId="0" fontId="9" fillId="0" borderId="26" xfId="0" applyFont="1" applyBorder="1" applyAlignment="1">
      <alignment horizontal="center" vertical="top" wrapText="1"/>
    </xf>
    <xf numFmtId="0" fontId="4" fillId="7" borderId="16" xfId="0" applyFont="1" applyFill="1" applyBorder="1" applyAlignment="1">
      <alignment horizontal="left" vertical="center"/>
    </xf>
    <xf numFmtId="0" fontId="4" fillId="7" borderId="37" xfId="0" applyFont="1" applyFill="1" applyBorder="1" applyAlignment="1">
      <alignment horizontal="left" vertical="center"/>
    </xf>
    <xf numFmtId="0" fontId="4" fillId="7" borderId="2" xfId="0" applyFont="1" applyFill="1" applyBorder="1" applyAlignment="1">
      <alignment horizontal="left" vertical="center"/>
    </xf>
    <xf numFmtId="0" fontId="9" fillId="0" borderId="79" xfId="0" applyFont="1" applyBorder="1" applyAlignment="1">
      <alignment horizontal="left" vertical="center" wrapText="1"/>
    </xf>
    <xf numFmtId="0" fontId="0" fillId="0" borderId="25" xfId="0" applyBorder="1" applyAlignment="1">
      <alignment horizontal="left" vertical="top" wrapText="1"/>
    </xf>
    <xf numFmtId="0" fontId="0" fillId="0" borderId="79" xfId="0" applyBorder="1" applyAlignment="1">
      <alignment horizontal="left" vertical="top" wrapText="1"/>
    </xf>
    <xf numFmtId="0" fontId="0" fillId="0" borderId="26" xfId="0" applyBorder="1" applyAlignment="1">
      <alignment horizontal="left" vertical="top" wrapText="1"/>
    </xf>
    <xf numFmtId="0" fontId="0" fillId="0" borderId="34" xfId="0" quotePrefix="1" applyBorder="1" applyAlignment="1">
      <alignment horizontal="left" vertical="top"/>
    </xf>
    <xf numFmtId="0" fontId="9" fillId="0" borderId="51" xfId="0" quotePrefix="1" applyFont="1" applyBorder="1" applyAlignment="1">
      <alignment horizontal="left" vertical="top" wrapText="1"/>
    </xf>
    <xf numFmtId="0" fontId="9" fillId="0" borderId="51" xfId="0" applyFont="1" applyBorder="1" applyAlignment="1">
      <alignment horizontal="left" vertical="top" wrapText="1"/>
    </xf>
    <xf numFmtId="0" fontId="9" fillId="0" borderId="25"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 xfId="0" applyFont="1" applyFill="1" applyBorder="1" applyAlignment="1">
      <alignment horizontal="center" vertical="top" wrapText="1"/>
    </xf>
    <xf numFmtId="0" fontId="0" fillId="0" borderId="3" xfId="0" applyFill="1" applyBorder="1" applyAlignment="1">
      <alignment horizontal="left" vertical="top"/>
    </xf>
    <xf numFmtId="0" fontId="0" fillId="0" borderId="3" xfId="0" applyFill="1" applyBorder="1"/>
    <xf numFmtId="0" fontId="0" fillId="0" borderId="3" xfId="0" applyFill="1" applyBorder="1" applyAlignment="1">
      <alignment horizontal="left"/>
    </xf>
    <xf numFmtId="0" fontId="60" fillId="0" borderId="0" xfId="0" applyFont="1" applyFill="1" applyAlignment="1">
      <alignment horizontal="left" vertical="top"/>
    </xf>
    <xf numFmtId="0" fontId="60" fillId="0" borderId="0" xfId="0" applyFont="1" applyAlignment="1">
      <alignment horizontal="left" vertical="top"/>
    </xf>
    <xf numFmtId="0" fontId="9" fillId="4" borderId="3" xfId="0" applyFont="1" applyFill="1" applyBorder="1" applyAlignment="1">
      <alignment horizontal="left" vertical="top" wrapText="1"/>
    </xf>
    <xf numFmtId="0" fontId="65" fillId="0" borderId="41" xfId="0" applyFont="1" applyBorder="1" applyAlignment="1">
      <alignment horizontal="left" vertical="top" wrapText="1"/>
    </xf>
    <xf numFmtId="0" fontId="9" fillId="0" borderId="41" xfId="0" applyFont="1" applyFill="1" applyBorder="1" applyAlignment="1">
      <alignment horizontal="left" vertical="top" wrapText="1"/>
    </xf>
    <xf numFmtId="0" fontId="23" fillId="21" borderId="68"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4" borderId="68" xfId="0" applyFont="1" applyFill="1" applyBorder="1" applyAlignment="1">
      <alignment horizontal="left" vertical="top" wrapText="1"/>
    </xf>
    <xf numFmtId="0" fontId="65" fillId="0" borderId="0" xfId="0" applyFont="1" applyBorder="1" applyAlignment="1">
      <alignment horizontal="center" vertical="center" wrapText="1"/>
    </xf>
    <xf numFmtId="0" fontId="61" fillId="0" borderId="0" xfId="0" applyFont="1" applyFill="1" applyBorder="1" applyAlignment="1">
      <alignment horizontal="center" vertical="center" wrapText="1"/>
    </xf>
    <xf numFmtId="0" fontId="35" fillId="0" borderId="0" xfId="0" applyFont="1" applyAlignment="1">
      <alignment horizontal="left" vertical="center" wrapText="1"/>
    </xf>
    <xf numFmtId="0" fontId="35" fillId="19" borderId="3" xfId="0" applyFont="1" applyFill="1" applyBorder="1" applyAlignment="1">
      <alignment horizontal="left" vertical="center" wrapText="1"/>
    </xf>
    <xf numFmtId="0" fontId="35" fillId="19" borderId="3" xfId="0" applyFont="1" applyFill="1" applyBorder="1" applyAlignment="1">
      <alignment horizontal="left" vertical="center"/>
    </xf>
    <xf numFmtId="0" fontId="61" fillId="0" borderId="3" xfId="0" applyFont="1" applyBorder="1" applyAlignment="1">
      <alignment horizontal="left" vertical="center"/>
    </xf>
    <xf numFmtId="0" fontId="18" fillId="13" borderId="16" xfId="0" applyFont="1" applyFill="1" applyBorder="1" applyAlignment="1">
      <alignment horizontal="left" vertical="center" wrapText="1"/>
    </xf>
    <xf numFmtId="0" fontId="18" fillId="13" borderId="37" xfId="0" applyFont="1" applyFill="1" applyBorder="1" applyAlignment="1">
      <alignment horizontal="left" vertical="center" wrapText="1"/>
    </xf>
    <xf numFmtId="0" fontId="18" fillId="13" borderId="2" xfId="0" applyFont="1" applyFill="1"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wrapText="1"/>
    </xf>
    <xf numFmtId="0" fontId="18" fillId="13" borderId="53" xfId="0" applyFont="1" applyFill="1" applyBorder="1" applyAlignment="1">
      <alignment horizontal="left" vertical="center" wrapText="1"/>
    </xf>
    <xf numFmtId="0" fontId="17" fillId="0" borderId="0" xfId="0" applyFont="1" applyAlignment="1">
      <alignment horizontal="left" vertical="top" wrapText="1"/>
    </xf>
    <xf numFmtId="0" fontId="29" fillId="23" borderId="27" xfId="0" applyFont="1" applyFill="1" applyBorder="1" applyAlignment="1">
      <alignment horizontal="center" vertical="center" wrapText="1"/>
    </xf>
    <xf numFmtId="0" fontId="29" fillId="23" borderId="28" xfId="0" applyFont="1" applyFill="1" applyBorder="1" applyAlignment="1">
      <alignment horizontal="center" vertical="center"/>
    </xf>
    <xf numFmtId="0" fontId="29" fillId="23" borderId="29" xfId="0" applyFont="1" applyFill="1" applyBorder="1" applyAlignment="1">
      <alignment horizontal="center" vertical="center"/>
    </xf>
    <xf numFmtId="0" fontId="19" fillId="12" borderId="16" xfId="0" applyFont="1" applyFill="1" applyBorder="1" applyAlignment="1">
      <alignment horizontal="left" vertical="center"/>
    </xf>
    <xf numFmtId="0" fontId="19" fillId="12" borderId="37" xfId="0" applyFont="1" applyFill="1" applyBorder="1" applyAlignment="1">
      <alignment horizontal="left" vertical="center"/>
    </xf>
    <xf numFmtId="0" fontId="19" fillId="12" borderId="2" xfId="0" applyFont="1" applyFill="1" applyBorder="1" applyAlignment="1">
      <alignment horizontal="left" vertical="center"/>
    </xf>
    <xf numFmtId="0" fontId="19" fillId="11" borderId="16" xfId="0" applyFont="1" applyFill="1" applyBorder="1" applyAlignment="1">
      <alignment horizontal="left" vertical="top" wrapText="1"/>
    </xf>
    <xf numFmtId="0" fontId="19" fillId="11" borderId="37" xfId="0" applyFont="1" applyFill="1" applyBorder="1" applyAlignment="1">
      <alignment horizontal="left" vertical="top" wrapText="1"/>
    </xf>
    <xf numFmtId="0" fontId="19" fillId="11" borderId="2" xfId="0" applyFont="1" applyFill="1" applyBorder="1" applyAlignment="1">
      <alignment horizontal="left" vertical="top" wrapText="1"/>
    </xf>
    <xf numFmtId="0" fontId="23" fillId="38" borderId="22" xfId="0" applyFont="1" applyFill="1" applyBorder="1" applyAlignment="1">
      <alignment horizontal="left" vertical="top" wrapText="1"/>
    </xf>
    <xf numFmtId="0" fontId="23" fillId="38" borderId="49" xfId="0" applyFont="1" applyFill="1" applyBorder="1" applyAlignment="1">
      <alignment horizontal="left" vertical="top" wrapText="1"/>
    </xf>
    <xf numFmtId="0" fontId="23" fillId="38" borderId="48" xfId="0" applyFont="1" applyFill="1" applyBorder="1" applyAlignment="1">
      <alignment horizontal="left" vertical="top" wrapText="1"/>
    </xf>
    <xf numFmtId="0" fontId="23" fillId="38" borderId="24" xfId="0" applyFont="1" applyFill="1" applyBorder="1" applyAlignment="1">
      <alignment horizontal="left" vertical="top" wrapText="1"/>
    </xf>
    <xf numFmtId="0" fontId="18" fillId="38" borderId="16" xfId="0" applyFont="1" applyFill="1" applyBorder="1" applyAlignment="1">
      <alignment horizontal="left" vertical="center" wrapText="1"/>
    </xf>
    <xf numFmtId="0" fontId="18" fillId="38" borderId="37" xfId="0" applyFont="1" applyFill="1" applyBorder="1" applyAlignment="1">
      <alignment horizontal="left" vertical="center" wrapText="1"/>
    </xf>
    <xf numFmtId="0" fontId="18" fillId="38" borderId="2" xfId="0" applyFont="1" applyFill="1" applyBorder="1" applyAlignment="1">
      <alignment horizontal="left" vertical="center" wrapText="1"/>
    </xf>
    <xf numFmtId="0" fontId="16" fillId="0" borderId="0" xfId="1" applyFont="1" applyAlignment="1" applyProtection="1">
      <alignment horizontal="left" vertical="center"/>
    </xf>
    <xf numFmtId="0" fontId="4" fillId="0" borderId="0" xfId="0" applyFont="1" applyAlignment="1">
      <alignment wrapText="1"/>
    </xf>
    <xf numFmtId="0" fontId="18"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22" xfId="0" applyFont="1" applyBorder="1" applyAlignment="1">
      <alignment horizontal="left" vertical="top" wrapText="1"/>
    </xf>
    <xf numFmtId="0" fontId="9" fillId="0" borderId="49" xfId="0" applyFont="1" applyBorder="1" applyAlignment="1">
      <alignment horizontal="left" vertical="top" wrapText="1"/>
    </xf>
    <xf numFmtId="0" fontId="9" fillId="0" borderId="21" xfId="0" applyFont="1" applyBorder="1" applyAlignment="1">
      <alignment horizontal="left" vertical="top" wrapText="1"/>
    </xf>
    <xf numFmtId="0" fontId="9" fillId="0" borderId="48" xfId="0" applyFont="1" applyBorder="1" applyAlignment="1">
      <alignment horizontal="left" vertical="top" wrapText="1"/>
    </xf>
    <xf numFmtId="0" fontId="9" fillId="0" borderId="24" xfId="0" applyFont="1" applyBorder="1" applyAlignment="1">
      <alignment horizontal="left" vertical="top" wrapText="1"/>
    </xf>
    <xf numFmtId="0" fontId="9" fillId="0" borderId="33" xfId="0" applyFont="1" applyBorder="1" applyAlignment="1">
      <alignment horizontal="left" vertical="top" wrapText="1"/>
    </xf>
    <xf numFmtId="49" fontId="9" fillId="0" borderId="20" xfId="0" applyNumberFormat="1" applyFont="1" applyBorder="1" applyAlignment="1">
      <alignment horizontal="left" vertical="top" wrapText="1"/>
    </xf>
    <xf numFmtId="49" fontId="9" fillId="0" borderId="34" xfId="0" applyNumberFormat="1" applyFont="1" applyBorder="1" applyAlignment="1">
      <alignment horizontal="left" vertical="top" wrapText="1"/>
    </xf>
    <xf numFmtId="0" fontId="46" fillId="0" borderId="0" xfId="0" applyFont="1" applyAlignment="1">
      <alignment horizontal="left" vertical="top" wrapText="1"/>
    </xf>
    <xf numFmtId="0" fontId="9" fillId="0" borderId="20" xfId="0" applyFont="1" applyBorder="1" applyAlignment="1">
      <alignment horizontal="left" vertical="center" wrapText="1"/>
    </xf>
    <xf numFmtId="0" fontId="9" fillId="0" borderId="34" xfId="0" applyFont="1" applyBorder="1" applyAlignment="1">
      <alignment horizontal="left" vertical="center" wrapText="1"/>
    </xf>
    <xf numFmtId="0" fontId="9" fillId="0" borderId="22" xfId="0" applyFont="1" applyBorder="1" applyAlignment="1">
      <alignment horizontal="left" vertical="center" wrapText="1"/>
    </xf>
    <xf numFmtId="0" fontId="9" fillId="0" borderId="49" xfId="0" applyFont="1" applyBorder="1" applyAlignment="1">
      <alignment horizontal="left" vertical="center" wrapText="1"/>
    </xf>
    <xf numFmtId="0" fontId="9" fillId="0" borderId="21" xfId="0" applyFont="1" applyBorder="1" applyAlignment="1">
      <alignment horizontal="left" vertical="center" wrapText="1"/>
    </xf>
    <xf numFmtId="0" fontId="9" fillId="0" borderId="48" xfId="0" applyFont="1" applyBorder="1" applyAlignment="1">
      <alignment horizontal="left" vertical="center" wrapText="1"/>
    </xf>
    <xf numFmtId="0" fontId="9" fillId="0" borderId="24" xfId="0" applyFont="1" applyBorder="1" applyAlignment="1">
      <alignment horizontal="left" vertical="center" wrapText="1"/>
    </xf>
    <xf numFmtId="0" fontId="9" fillId="0" borderId="33" xfId="0" applyFont="1" applyBorder="1" applyAlignment="1">
      <alignment horizontal="left" vertical="center" wrapText="1"/>
    </xf>
    <xf numFmtId="0" fontId="17" fillId="5" borderId="7" xfId="0" applyFont="1" applyFill="1" applyBorder="1" applyAlignment="1">
      <alignment horizontal="center" vertical="center" wrapText="1"/>
    </xf>
    <xf numFmtId="0" fontId="17" fillId="5" borderId="57" xfId="0" applyFont="1" applyFill="1" applyBorder="1" applyAlignment="1">
      <alignment horizontal="center" vertical="center"/>
    </xf>
    <xf numFmtId="0" fontId="17" fillId="5" borderId="60"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xf>
    <xf numFmtId="0" fontId="17" fillId="5" borderId="29" xfId="0" applyFont="1" applyFill="1" applyBorder="1" applyAlignment="1">
      <alignment horizontal="center" vertical="center"/>
    </xf>
    <xf numFmtId="0" fontId="64" fillId="16" borderId="11" xfId="0" applyFont="1" applyFill="1" applyBorder="1" applyAlignment="1">
      <alignment horizontal="left" vertical="center" wrapText="1"/>
    </xf>
    <xf numFmtId="0" fontId="64" fillId="16" borderId="3" xfId="0" applyFont="1" applyFill="1" applyBorder="1" applyAlignment="1">
      <alignment horizontal="left" vertical="center" wrapText="1"/>
    </xf>
    <xf numFmtId="0" fontId="64" fillId="16" borderId="12" xfId="0" applyFont="1" applyFill="1" applyBorder="1" applyAlignment="1">
      <alignment horizontal="left" vertical="center" wrapText="1"/>
    </xf>
    <xf numFmtId="0" fontId="20" fillId="16" borderId="3" xfId="0" applyFont="1" applyFill="1" applyBorder="1" applyAlignment="1">
      <alignment horizontal="left" vertical="center" wrapText="1"/>
    </xf>
    <xf numFmtId="0" fontId="20" fillId="16" borderId="12" xfId="0" applyFont="1" applyFill="1" applyBorder="1" applyAlignment="1">
      <alignment horizontal="left" vertical="center" wrapText="1"/>
    </xf>
    <xf numFmtId="0" fontId="17" fillId="0" borderId="35" xfId="0" applyFont="1" applyBorder="1" applyAlignment="1">
      <alignment horizontal="left" vertical="center" wrapText="1"/>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0" fontId="17" fillId="7" borderId="50" xfId="0" applyFont="1" applyFill="1" applyBorder="1" applyAlignment="1">
      <alignment horizontal="left" vertical="center" wrapText="1"/>
    </xf>
    <xf numFmtId="0" fontId="17" fillId="7" borderId="51" xfId="0" applyFont="1" applyFill="1" applyBorder="1" applyAlignment="1">
      <alignment horizontal="left" vertical="center" wrapText="1"/>
    </xf>
    <xf numFmtId="0" fontId="17" fillId="7" borderId="52" xfId="0" applyFont="1" applyFill="1" applyBorder="1" applyAlignment="1">
      <alignment horizontal="left" vertical="center" wrapText="1"/>
    </xf>
    <xf numFmtId="0" fontId="17" fillId="7" borderId="36" xfId="0" applyFont="1" applyFill="1" applyBorder="1" applyAlignment="1">
      <alignment horizontal="left" vertical="center" wrapText="1"/>
    </xf>
    <xf numFmtId="0" fontId="17" fillId="7" borderId="0" xfId="0" applyFont="1" applyFill="1" applyAlignment="1">
      <alignment horizontal="left" vertical="center" wrapText="1"/>
    </xf>
    <xf numFmtId="0" fontId="17" fillId="7" borderId="44" xfId="0"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43" xfId="0" applyFont="1" applyBorder="1" applyAlignment="1">
      <alignment horizontal="left"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17" fillId="7" borderId="7" xfId="0" applyFont="1" applyFill="1" applyBorder="1" applyAlignment="1">
      <alignment horizontal="left" vertical="center" wrapText="1"/>
    </xf>
    <xf numFmtId="0" fontId="17" fillId="7" borderId="57" xfId="0" applyFont="1" applyFill="1" applyBorder="1" applyAlignment="1">
      <alignment horizontal="left" vertical="center" wrapText="1"/>
    </xf>
    <xf numFmtId="0" fontId="17" fillId="7" borderId="60" xfId="0" applyFont="1" applyFill="1" applyBorder="1" applyAlignment="1">
      <alignment horizontal="left" vertical="center" wrapText="1"/>
    </xf>
    <xf numFmtId="0" fontId="9" fillId="0" borderId="14" xfId="0" applyFont="1" applyBorder="1" applyAlignment="1">
      <alignment horizontal="left" vertical="center" wrapText="1"/>
    </xf>
    <xf numFmtId="0" fontId="28" fillId="0" borderId="9" xfId="0" applyFont="1" applyBorder="1" applyAlignment="1">
      <alignment horizontal="center"/>
    </xf>
    <xf numFmtId="0" fontId="28" fillId="0" borderId="3" xfId="0" applyFont="1" applyBorder="1" applyAlignment="1">
      <alignment horizontal="center"/>
    </xf>
    <xf numFmtId="0" fontId="20" fillId="16" borderId="16" xfId="0" applyFont="1" applyFill="1" applyBorder="1" applyAlignment="1">
      <alignment horizontal="left" vertical="center" wrapText="1"/>
    </xf>
    <xf numFmtId="0" fontId="20" fillId="16" borderId="49" xfId="0" applyFont="1" applyFill="1" applyBorder="1" applyAlignment="1">
      <alignment horizontal="left" vertical="center" wrapText="1"/>
    </xf>
    <xf numFmtId="0" fontId="20" fillId="16" borderId="53" xfId="0" applyFont="1" applyFill="1" applyBorder="1" applyAlignment="1">
      <alignment horizontal="left" vertical="center" wrapText="1"/>
    </xf>
    <xf numFmtId="0" fontId="41" fillId="7" borderId="27" xfId="0" applyFont="1" applyFill="1" applyBorder="1" applyAlignment="1">
      <alignment horizontal="center" vertical="center" wrapText="1"/>
    </xf>
    <xf numFmtId="0" fontId="41" fillId="7" borderId="28" xfId="0" applyFont="1" applyFill="1" applyBorder="1" applyAlignment="1">
      <alignment horizontal="center" vertical="center" wrapText="1"/>
    </xf>
    <xf numFmtId="0" fontId="41" fillId="7" borderId="29" xfId="0" applyFont="1" applyFill="1" applyBorder="1" applyAlignment="1">
      <alignment horizontal="center" vertical="center" wrapText="1"/>
    </xf>
    <xf numFmtId="0" fontId="17" fillId="7" borderId="27"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7" fillId="7" borderId="72" xfId="0" applyFont="1" applyFill="1" applyBorder="1" applyAlignment="1">
      <alignment horizontal="left" vertical="center" wrapText="1"/>
    </xf>
    <xf numFmtId="0" fontId="17" fillId="7" borderId="65" xfId="0" applyFont="1" applyFill="1" applyBorder="1" applyAlignment="1">
      <alignment horizontal="left" vertical="center" wrapText="1"/>
    </xf>
    <xf numFmtId="0" fontId="17" fillId="7" borderId="73" xfId="0" applyFont="1" applyFill="1" applyBorder="1" applyAlignment="1">
      <alignment horizontal="left" vertical="center" wrapText="1"/>
    </xf>
    <xf numFmtId="0" fontId="9" fillId="0" borderId="69" xfId="0" applyFont="1" applyBorder="1" applyAlignment="1">
      <alignment horizontal="left" vertical="center"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3" xfId="0" applyFont="1" applyFill="1" applyBorder="1" applyAlignment="1">
      <alignment horizontal="left" vertical="top" wrapText="1"/>
    </xf>
    <xf numFmtId="0" fontId="23" fillId="0" borderId="3" xfId="0" applyFont="1" applyBorder="1" applyAlignment="1">
      <alignment horizontal="left" vertical="top" wrapText="1"/>
    </xf>
    <xf numFmtId="0" fontId="23" fillId="0" borderId="12" xfId="0" applyFont="1" applyBorder="1" applyAlignment="1">
      <alignment horizontal="left" vertical="top" wrapText="1"/>
    </xf>
    <xf numFmtId="0" fontId="17" fillId="0" borderId="6" xfId="0" applyFont="1" applyBorder="1" applyAlignment="1">
      <alignment horizontal="center" vertical="center"/>
    </xf>
    <xf numFmtId="0" fontId="17" fillId="0" borderId="75" xfId="0" applyFont="1" applyBorder="1" applyAlignment="1">
      <alignment horizontal="center" vertical="center"/>
    </xf>
    <xf numFmtId="0" fontId="17" fillId="0" borderId="74" xfId="0" applyFont="1" applyBorder="1" applyAlignment="1">
      <alignment horizontal="center" vertical="center"/>
    </xf>
    <xf numFmtId="0" fontId="18" fillId="7" borderId="27" xfId="0" applyFont="1" applyFill="1" applyBorder="1" applyAlignment="1">
      <alignment horizontal="left" vertical="center" wrapText="1"/>
    </xf>
    <xf numFmtId="0" fontId="18" fillId="7" borderId="28" xfId="0" applyFont="1" applyFill="1" applyBorder="1" applyAlignment="1">
      <alignment horizontal="left" vertical="center" wrapText="1"/>
    </xf>
    <xf numFmtId="0" fontId="18" fillId="7" borderId="29" xfId="0"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41" xfId="0" applyFont="1" applyBorder="1" applyAlignment="1">
      <alignment horizontal="left" vertical="center" wrapText="1"/>
    </xf>
    <xf numFmtId="0" fontId="23" fillId="0" borderId="14" xfId="0" applyFont="1" applyBorder="1" applyAlignment="1">
      <alignment horizontal="left" vertical="center" wrapText="1"/>
    </xf>
    <xf numFmtId="0" fontId="9" fillId="0" borderId="11" xfId="0" applyFont="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18" fillId="39" borderId="28" xfId="0" applyFont="1" applyFill="1" applyBorder="1" applyAlignment="1">
      <alignment horizontal="left" vertical="center" wrapText="1"/>
    </xf>
    <xf numFmtId="0" fontId="18" fillId="39" borderId="29" xfId="0" applyFont="1" applyFill="1" applyBorder="1" applyAlignment="1">
      <alignment horizontal="left" vertical="center" wrapText="1"/>
    </xf>
    <xf numFmtId="0" fontId="18" fillId="7" borderId="65" xfId="0" applyFont="1" applyFill="1" applyBorder="1" applyAlignment="1">
      <alignment horizontal="left" vertical="center" wrapText="1"/>
    </xf>
    <xf numFmtId="0" fontId="18" fillId="7" borderId="73" xfId="0" applyFont="1" applyFill="1" applyBorder="1" applyAlignment="1">
      <alignment horizontal="left" vertical="center" wrapText="1"/>
    </xf>
    <xf numFmtId="0" fontId="23" fillId="0" borderId="56" xfId="0" applyFont="1" applyBorder="1" applyAlignment="1">
      <alignment horizontal="left" vertical="top" wrapText="1"/>
    </xf>
    <xf numFmtId="0" fontId="23" fillId="0" borderId="58" xfId="0" applyFont="1" applyBorder="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12" xfId="0" applyFont="1" applyBorder="1" applyAlignment="1">
      <alignment horizontal="left" vertical="center" wrapText="1"/>
    </xf>
    <xf numFmtId="0" fontId="9" fillId="0" borderId="2" xfId="0" applyFont="1" applyBorder="1" applyAlignment="1">
      <alignment horizontal="left" vertical="top" wrapText="1"/>
    </xf>
    <xf numFmtId="0" fontId="23" fillId="0" borderId="16" xfId="0" applyFont="1" applyBorder="1" applyAlignment="1">
      <alignment horizontal="left" vertical="top" wrapText="1"/>
    </xf>
    <xf numFmtId="0" fontId="65" fillId="0" borderId="53" xfId="0" applyFont="1" applyBorder="1" applyAlignment="1">
      <alignment horizontal="left" vertical="top" wrapText="1"/>
    </xf>
    <xf numFmtId="0" fontId="65" fillId="0" borderId="3" xfId="0" applyFont="1" applyBorder="1" applyAlignment="1">
      <alignment horizontal="left" vertical="top" wrapText="1"/>
    </xf>
    <xf numFmtId="0" fontId="9" fillId="0" borderId="26" xfId="0" applyFont="1" applyBorder="1" applyAlignment="1">
      <alignment horizontal="left" vertical="top" wrapText="1"/>
    </xf>
    <xf numFmtId="0" fontId="65" fillId="0" borderId="41" xfId="0" applyFont="1" applyBorder="1" applyAlignment="1">
      <alignment horizontal="left" vertical="top" wrapText="1"/>
    </xf>
    <xf numFmtId="0" fontId="18" fillId="7" borderId="7" xfId="0" applyFont="1" applyFill="1" applyBorder="1" applyAlignment="1">
      <alignment horizontal="center" vertical="center" wrapText="1"/>
    </xf>
    <xf numFmtId="0" fontId="18" fillId="7" borderId="57"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36"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44" xfId="0"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5" xfId="0" applyFont="1" applyBorder="1" applyAlignment="1">
      <alignment horizontal="left" vertical="top" wrapText="1"/>
    </xf>
    <xf numFmtId="0" fontId="9" fillId="3" borderId="17" xfId="0" applyFont="1" applyFill="1" applyBorder="1" applyAlignment="1">
      <alignment horizontal="left" vertical="top" wrapText="1"/>
    </xf>
    <xf numFmtId="0" fontId="23" fillId="0" borderId="41" xfId="0" applyFont="1" applyBorder="1" applyAlignment="1">
      <alignment horizontal="left" vertical="top" wrapText="1"/>
    </xf>
    <xf numFmtId="0" fontId="23" fillId="0" borderId="14" xfId="0" applyFont="1" applyBorder="1" applyAlignment="1">
      <alignment horizontal="left" vertical="top" wrapText="1"/>
    </xf>
    <xf numFmtId="0" fontId="9" fillId="3" borderId="4" xfId="0" applyFont="1" applyFill="1" applyBorder="1" applyAlignment="1">
      <alignment horizontal="left" vertical="top" wrapText="1"/>
    </xf>
    <xf numFmtId="0" fontId="9" fillId="3" borderId="1" xfId="0" applyFont="1" applyFill="1" applyBorder="1" applyAlignment="1">
      <alignment horizontal="left" vertical="top" wrapText="1"/>
    </xf>
    <xf numFmtId="0" fontId="20" fillId="21" borderId="27" xfId="0" applyFont="1" applyFill="1" applyBorder="1" applyAlignment="1">
      <alignment horizontal="center" vertical="center" wrapText="1"/>
    </xf>
    <xf numFmtId="0" fontId="20" fillId="21" borderId="28" xfId="0" applyFont="1" applyFill="1" applyBorder="1" applyAlignment="1">
      <alignment horizontal="center" vertical="center" wrapText="1"/>
    </xf>
    <xf numFmtId="0" fontId="20" fillId="21" borderId="29" xfId="0" applyFont="1" applyFill="1" applyBorder="1" applyAlignment="1">
      <alignment horizontal="center" vertical="center" wrapText="1"/>
    </xf>
    <xf numFmtId="0" fontId="9" fillId="3" borderId="58" xfId="0" applyFont="1" applyFill="1" applyBorder="1" applyAlignment="1">
      <alignment horizontal="left" vertical="top" wrapText="1"/>
    </xf>
    <xf numFmtId="0" fontId="18" fillId="7" borderId="57" xfId="0" applyFont="1" applyFill="1" applyBorder="1" applyAlignment="1">
      <alignment horizontal="left" vertical="center" wrapText="1"/>
    </xf>
    <xf numFmtId="0" fontId="18" fillId="7" borderId="60" xfId="0" applyFont="1" applyFill="1" applyBorder="1" applyAlignment="1">
      <alignment horizontal="left" vertical="center" wrapText="1"/>
    </xf>
    <xf numFmtId="0" fontId="18" fillId="7" borderId="8" xfId="0" applyFont="1" applyFill="1" applyBorder="1" applyAlignment="1">
      <alignment horizontal="left" vertical="center" wrapText="1"/>
    </xf>
    <xf numFmtId="0" fontId="18" fillId="7" borderId="9" xfId="0" applyFont="1" applyFill="1" applyBorder="1" applyAlignment="1">
      <alignment horizontal="left" vertical="center" wrapText="1"/>
    </xf>
    <xf numFmtId="0" fontId="18" fillId="7" borderId="10"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20" fillId="0" borderId="65" xfId="0" applyFont="1" applyBorder="1" applyAlignment="1">
      <alignment horizontal="left" vertical="center" wrapText="1"/>
    </xf>
    <xf numFmtId="0" fontId="20" fillId="0" borderId="73" xfId="0" applyFont="1" applyBorder="1" applyAlignment="1">
      <alignment horizontal="left"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23" fillId="0" borderId="25" xfId="0" applyFont="1" applyBorder="1" applyAlignment="1">
      <alignment horizontal="left" vertical="top" wrapText="1"/>
    </xf>
    <xf numFmtId="0" fontId="65" fillId="0" borderId="80" xfId="0" applyFont="1" applyBorder="1" applyAlignment="1">
      <alignment horizontal="left" vertical="top" wrapText="1"/>
    </xf>
    <xf numFmtId="0" fontId="9" fillId="4" borderId="3" xfId="0" applyFont="1" applyFill="1" applyBorder="1" applyAlignment="1">
      <alignment horizontal="left" vertical="top"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80" xfId="0" applyFont="1" applyBorder="1" applyAlignment="1">
      <alignment horizontal="left" vertical="center" wrapText="1"/>
    </xf>
    <xf numFmtId="0" fontId="18" fillId="7" borderId="65" xfId="0" applyFont="1" applyFill="1" applyBorder="1" applyAlignment="1">
      <alignment horizontal="center" vertical="center" wrapText="1"/>
    </xf>
    <xf numFmtId="0" fontId="18" fillId="7" borderId="73" xfId="0" applyFont="1" applyFill="1" applyBorder="1" applyAlignment="1">
      <alignment horizontal="center" vertical="center" wrapText="1"/>
    </xf>
    <xf numFmtId="0" fontId="9" fillId="3" borderId="57" xfId="0" applyFont="1" applyFill="1" applyBorder="1" applyAlignment="1">
      <alignment horizontal="left" vertical="top"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7" borderId="29" xfId="0" applyFont="1" applyFill="1" applyBorder="1" applyAlignment="1">
      <alignment horizontal="center" vertical="center" wrapText="1"/>
    </xf>
    <xf numFmtId="0" fontId="18" fillId="7" borderId="72"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23" fillId="0" borderId="3" xfId="0" applyFont="1" applyBorder="1" applyAlignment="1">
      <alignment vertical="top" wrapText="1"/>
    </xf>
    <xf numFmtId="0" fontId="23" fillId="0" borderId="12" xfId="0" applyFont="1" applyBorder="1" applyAlignment="1">
      <alignment vertical="top" wrapText="1"/>
    </xf>
    <xf numFmtId="0" fontId="74" fillId="39" borderId="28" xfId="0" applyFont="1" applyFill="1" applyBorder="1" applyAlignment="1">
      <alignment horizontal="left" vertical="center" wrapText="1"/>
    </xf>
    <xf numFmtId="0" fontId="18" fillId="39" borderId="65" xfId="0" applyFont="1" applyFill="1" applyBorder="1" applyAlignment="1">
      <alignment horizontal="left" vertical="center" wrapText="1"/>
    </xf>
    <xf numFmtId="0" fontId="18" fillId="39" borderId="73" xfId="0" applyFont="1" applyFill="1" applyBorder="1" applyAlignment="1">
      <alignment horizontal="left" vertical="center" wrapText="1"/>
    </xf>
    <xf numFmtId="0" fontId="23" fillId="0" borderId="37" xfId="0" applyFont="1" applyBorder="1" applyAlignment="1">
      <alignment horizontal="left" vertical="top" wrapText="1"/>
    </xf>
    <xf numFmtId="0" fontId="23" fillId="0" borderId="53" xfId="0" applyFont="1" applyBorder="1" applyAlignment="1">
      <alignment horizontal="left" vertical="top" wrapText="1"/>
    </xf>
    <xf numFmtId="0" fontId="9" fillId="0" borderId="0" xfId="0" applyFont="1" applyAlignment="1">
      <alignment horizontal="left" vertical="top" wrapText="1"/>
    </xf>
    <xf numFmtId="0" fontId="65" fillId="0" borderId="0" xfId="0" applyFont="1" applyAlignment="1">
      <alignment horizontal="left" vertical="top" wrapText="1"/>
    </xf>
    <xf numFmtId="0" fontId="0" fillId="0" borderId="0" xfId="0" applyAlignment="1">
      <alignment horizontal="left" vertical="top"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3" fillId="15" borderId="6" xfId="0" applyFont="1" applyFill="1" applyBorder="1" applyAlignment="1" applyProtection="1">
      <alignment horizontal="center" vertical="center"/>
      <protection locked="0"/>
    </xf>
    <xf numFmtId="0" fontId="43" fillId="15" borderId="75" xfId="0" applyFont="1" applyFill="1" applyBorder="1" applyAlignment="1" applyProtection="1">
      <alignment horizontal="center" vertical="center"/>
      <protection locked="0"/>
    </xf>
    <xf numFmtId="0" fontId="43" fillId="15" borderId="74" xfId="0" applyFont="1" applyFill="1" applyBorder="1" applyAlignment="1" applyProtection="1">
      <alignment horizontal="center" vertical="center"/>
      <protection locked="0"/>
    </xf>
    <xf numFmtId="0" fontId="75" fillId="0" borderId="61" xfId="0" applyFont="1" applyBorder="1" applyAlignment="1">
      <alignment horizontal="left" vertical="center" wrapText="1"/>
    </xf>
    <xf numFmtId="0" fontId="88" fillId="0" borderId="61" xfId="0" applyFont="1" applyBorder="1" applyAlignment="1">
      <alignment horizontal="left" vertical="center" wrapText="1"/>
    </xf>
    <xf numFmtId="0" fontId="20" fillId="0" borderId="72" xfId="2" applyFont="1" applyBorder="1" applyAlignment="1">
      <alignment horizontal="left" vertical="top" wrapText="1"/>
    </xf>
    <xf numFmtId="0" fontId="0" fillId="0" borderId="73" xfId="0" applyBorder="1" applyAlignment="1">
      <alignment horizontal="left" vertical="top" wrapText="1"/>
    </xf>
    <xf numFmtId="0" fontId="79" fillId="0" borderId="7" xfId="2" applyFont="1" applyBorder="1" applyAlignment="1">
      <alignment horizontal="left" vertical="center" wrapText="1"/>
    </xf>
    <xf numFmtId="0" fontId="88" fillId="0" borderId="60" xfId="0" applyFont="1" applyBorder="1" applyAlignment="1">
      <alignment horizontal="left" vertical="center" wrapText="1"/>
    </xf>
    <xf numFmtId="0" fontId="18" fillId="0" borderId="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18" fillId="0" borderId="20" xfId="0" applyFont="1" applyBorder="1" applyAlignment="1">
      <alignment horizontal="center" textRotation="90" wrapText="1"/>
    </xf>
    <xf numFmtId="0" fontId="65" fillId="0" borderId="34" xfId="0" applyFont="1" applyBorder="1" applyAlignment="1">
      <alignment horizontal="center" wrapText="1"/>
    </xf>
    <xf numFmtId="0" fontId="18" fillId="0" borderId="13" xfId="0" applyFont="1" applyBorder="1" applyAlignment="1">
      <alignment horizontal="left" vertical="center" wrapText="1"/>
    </xf>
    <xf numFmtId="0" fontId="18" fillId="0" borderId="41" xfId="0" applyFont="1" applyBorder="1" applyAlignment="1">
      <alignment horizontal="left" vertical="center" wrapText="1"/>
    </xf>
    <xf numFmtId="0" fontId="23" fillId="0" borderId="50" xfId="2" applyFont="1" applyBorder="1" applyAlignment="1">
      <alignment vertical="center" wrapText="1"/>
    </xf>
    <xf numFmtId="0" fontId="71" fillId="0" borderId="51" xfId="0" applyFont="1" applyBorder="1" applyAlignment="1">
      <alignment vertical="center" wrapText="1"/>
    </xf>
    <xf numFmtId="0" fontId="63" fillId="0" borderId="57" xfId="2" applyFont="1" applyBorder="1" applyAlignment="1">
      <alignment vertical="center" wrapText="1"/>
    </xf>
    <xf numFmtId="0" fontId="0" fillId="0" borderId="57" xfId="0" applyBorder="1" applyAlignment="1">
      <alignmen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3" fillId="0" borderId="11" xfId="2" applyFont="1" applyBorder="1" applyAlignment="1">
      <alignment horizontal="left" vertical="center" wrapText="1" indent="1"/>
    </xf>
    <xf numFmtId="0" fontId="71" fillId="0" borderId="3" xfId="0" applyFont="1" applyBorder="1" applyAlignment="1">
      <alignment horizontal="left" vertical="center" wrapText="1" indent="1"/>
    </xf>
    <xf numFmtId="0" fontId="20" fillId="0" borderId="7" xfId="0" applyFont="1" applyBorder="1" applyAlignment="1">
      <alignment horizontal="left" vertical="center" wrapText="1"/>
    </xf>
    <xf numFmtId="0" fontId="20" fillId="0" borderId="57" xfId="0" applyFont="1" applyBorder="1" applyAlignment="1">
      <alignment horizontal="left" vertical="center" wrapText="1"/>
    </xf>
    <xf numFmtId="0" fontId="20" fillId="0" borderId="60" xfId="0" applyFont="1" applyBorder="1" applyAlignment="1">
      <alignment horizontal="left" vertical="center" wrapText="1"/>
    </xf>
    <xf numFmtId="0" fontId="23" fillId="0" borderId="8" xfId="2" applyFont="1" applyBorder="1" applyAlignment="1">
      <alignment horizontal="left" vertical="center" wrapText="1"/>
    </xf>
    <xf numFmtId="0" fontId="23" fillId="0" borderId="11" xfId="2" applyFont="1" applyBorder="1" applyAlignment="1">
      <alignment horizontal="left" vertical="center" wrapText="1"/>
    </xf>
    <xf numFmtId="0" fontId="23" fillId="0" borderId="16" xfId="2" applyFont="1" applyBorder="1" applyAlignment="1">
      <alignment horizontal="left" vertical="center"/>
    </xf>
    <xf numFmtId="0" fontId="23" fillId="0" borderId="3" xfId="2" applyFont="1" applyBorder="1" applyAlignment="1">
      <alignment horizontal="left" vertical="center" wrapText="1"/>
    </xf>
    <xf numFmtId="0" fontId="23" fillId="0" borderId="3" xfId="2" applyFont="1" applyBorder="1" applyAlignment="1">
      <alignment horizontal="left" vertical="center"/>
    </xf>
    <xf numFmtId="0" fontId="23" fillId="0" borderId="39" xfId="2" applyFont="1" applyBorder="1" applyAlignment="1">
      <alignment horizontal="left" vertical="center" wrapText="1"/>
    </xf>
    <xf numFmtId="0" fontId="65" fillId="0" borderId="2" xfId="0" applyFont="1" applyBorder="1" applyAlignment="1">
      <alignment horizontal="left" vertical="center"/>
    </xf>
    <xf numFmtId="0" fontId="20" fillId="0" borderId="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33" xfId="0" applyFont="1" applyBorder="1" applyAlignment="1">
      <alignment horizontal="center" vertical="center" wrapText="1"/>
    </xf>
    <xf numFmtId="0" fontId="18" fillId="0" borderId="9" xfId="0" applyFont="1" applyBorder="1" applyAlignment="1">
      <alignment horizontal="center" wrapText="1"/>
    </xf>
    <xf numFmtId="0" fontId="18" fillId="0" borderId="3" xfId="0" applyFont="1" applyBorder="1" applyAlignment="1">
      <alignment horizontal="center" wrapText="1"/>
    </xf>
    <xf numFmtId="0" fontId="18" fillId="0" borderId="9" xfId="0" applyFont="1" applyBorder="1" applyAlignment="1">
      <alignment horizontal="center" vertical="center" wrapText="1"/>
    </xf>
    <xf numFmtId="0" fontId="18" fillId="0" borderId="9" xfId="0" applyFont="1" applyBorder="1" applyAlignment="1">
      <alignment horizontal="center"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13" fillId="0" borderId="0" xfId="0" applyFont="1" applyAlignment="1">
      <alignment horizontal="left" vertical="top" wrapText="1"/>
    </xf>
    <xf numFmtId="0" fontId="9" fillId="0" borderId="16" xfId="0" applyFont="1" applyBorder="1" applyAlignment="1">
      <alignment horizontal="left" vertical="top" wrapText="1"/>
    </xf>
    <xf numFmtId="0" fontId="9" fillId="0" borderId="37" xfId="0" applyFont="1" applyBorder="1" applyAlignment="1">
      <alignment horizontal="left" vertical="top"/>
    </xf>
    <xf numFmtId="0" fontId="9" fillId="0" borderId="2" xfId="0" applyFont="1" applyBorder="1" applyAlignment="1">
      <alignment horizontal="left" vertical="top"/>
    </xf>
    <xf numFmtId="0" fontId="9" fillId="0" borderId="37" xfId="0" applyFont="1" applyBorder="1" applyAlignment="1">
      <alignment horizontal="left" vertical="top" wrapText="1"/>
    </xf>
    <xf numFmtId="0" fontId="23" fillId="0" borderId="51" xfId="0" applyFont="1" applyBorder="1" applyAlignment="1">
      <alignment horizontal="left" vertical="top" wrapText="1"/>
    </xf>
    <xf numFmtId="0" fontId="23" fillId="0" borderId="52" xfId="0" applyFont="1" applyBorder="1" applyAlignment="1">
      <alignment horizontal="left" vertical="top" wrapText="1"/>
    </xf>
    <xf numFmtId="0" fontId="18" fillId="0" borderId="13" xfId="2" applyFont="1" applyBorder="1" applyAlignment="1">
      <alignment horizontal="left" vertical="center" wrapText="1"/>
    </xf>
    <xf numFmtId="0" fontId="39" fillId="0" borderId="41" xfId="2" applyFont="1" applyBorder="1" applyAlignment="1">
      <alignment horizontal="left" vertical="center" wrapText="1"/>
    </xf>
    <xf numFmtId="0" fontId="76" fillId="0" borderId="50" xfId="2" applyFont="1" applyBorder="1" applyAlignment="1">
      <alignment horizontal="left" vertical="center" wrapText="1"/>
    </xf>
    <xf numFmtId="0" fontId="86" fillId="0" borderId="51" xfId="0" applyFont="1" applyBorder="1" applyAlignment="1">
      <alignment horizontal="left" vertical="center" wrapText="1"/>
    </xf>
    <xf numFmtId="0" fontId="79" fillId="0" borderId="50" xfId="2" applyFont="1" applyBorder="1" applyAlignment="1">
      <alignment horizontal="left" vertical="center" wrapText="1"/>
    </xf>
    <xf numFmtId="0" fontId="87" fillId="0" borderId="51" xfId="2" applyFont="1" applyBorder="1" applyAlignment="1">
      <alignment horizontal="left" vertical="center" wrapText="1"/>
    </xf>
    <xf numFmtId="0" fontId="18" fillId="7" borderId="7" xfId="0" applyFont="1" applyFill="1" applyBorder="1" applyAlignment="1">
      <alignment vertical="center" wrapText="1"/>
    </xf>
    <xf numFmtId="0" fontId="18" fillId="7" borderId="57" xfId="0" applyFont="1" applyFill="1" applyBorder="1" applyAlignment="1">
      <alignment vertical="center" wrapText="1"/>
    </xf>
    <xf numFmtId="0" fontId="18" fillId="7" borderId="60" xfId="0" applyFont="1" applyFill="1" applyBorder="1" applyAlignment="1">
      <alignment vertical="center" wrapText="1"/>
    </xf>
    <xf numFmtId="0" fontId="18" fillId="7" borderId="72" xfId="0" applyFont="1" applyFill="1" applyBorder="1" applyAlignment="1">
      <alignment vertical="center" wrapText="1"/>
    </xf>
    <xf numFmtId="0" fontId="18" fillId="7" borderId="65" xfId="0" applyFont="1" applyFill="1" applyBorder="1" applyAlignment="1">
      <alignment vertical="center" wrapText="1"/>
    </xf>
    <xf numFmtId="0" fontId="18" fillId="7" borderId="73" xfId="0" applyFont="1" applyFill="1" applyBorder="1" applyAlignment="1">
      <alignment vertical="center" wrapText="1"/>
    </xf>
    <xf numFmtId="0" fontId="18" fillId="7" borderId="7" xfId="0" applyFont="1" applyFill="1" applyBorder="1" applyAlignment="1">
      <alignment horizontal="left" vertical="center" wrapText="1"/>
    </xf>
    <xf numFmtId="0" fontId="18" fillId="7" borderId="72" xfId="0" applyFont="1" applyFill="1" applyBorder="1" applyAlignment="1">
      <alignment horizontal="left"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79" fillId="21" borderId="27" xfId="0" applyFont="1" applyFill="1" applyBorder="1" applyAlignment="1">
      <alignment horizontal="center" vertical="center" wrapText="1"/>
    </xf>
    <xf numFmtId="0" fontId="79" fillId="21" borderId="28" xfId="0" applyFont="1" applyFill="1" applyBorder="1" applyAlignment="1">
      <alignment horizontal="center" vertical="center" wrapText="1"/>
    </xf>
    <xf numFmtId="0" fontId="79" fillId="21" borderId="29" xfId="0" applyFont="1" applyFill="1" applyBorder="1" applyAlignment="1">
      <alignment horizontal="center" vertical="center" wrapText="1"/>
    </xf>
    <xf numFmtId="0" fontId="18" fillId="7" borderId="27" xfId="0" applyFont="1" applyFill="1" applyBorder="1" applyAlignment="1">
      <alignment vertical="center" wrapText="1"/>
    </xf>
    <xf numFmtId="0" fontId="18" fillId="7" borderId="28" xfId="0" applyFont="1" applyFill="1" applyBorder="1" applyAlignment="1">
      <alignment vertical="center" wrapText="1"/>
    </xf>
    <xf numFmtId="0" fontId="18" fillId="7" borderId="29" xfId="0" applyFont="1" applyFill="1" applyBorder="1" applyAlignment="1">
      <alignment vertical="center" wrapText="1"/>
    </xf>
    <xf numFmtId="0" fontId="23" fillId="0" borderId="21" xfId="0" applyFont="1" applyBorder="1" applyAlignment="1">
      <alignment horizontal="left" vertical="center" wrapText="1"/>
    </xf>
    <xf numFmtId="0" fontId="23" fillId="0" borderId="20" xfId="0" applyFont="1" applyBorder="1" applyAlignment="1">
      <alignment horizontal="left" vertical="center" wrapText="1"/>
    </xf>
    <xf numFmtId="0" fontId="23" fillId="0" borderId="43" xfId="0" applyFont="1" applyBorder="1" applyAlignment="1">
      <alignment horizontal="left" vertical="center" wrapText="1"/>
    </xf>
    <xf numFmtId="0" fontId="23" fillId="0" borderId="34" xfId="0" applyFont="1" applyBorder="1" applyAlignment="1">
      <alignment horizontal="left" vertical="top" wrapText="1"/>
    </xf>
    <xf numFmtId="0" fontId="23" fillId="0" borderId="47" xfId="0" applyFont="1" applyBorder="1" applyAlignment="1">
      <alignment horizontal="left" vertical="top" wrapText="1"/>
    </xf>
    <xf numFmtId="0" fontId="9" fillId="0" borderId="1" xfId="0" applyFont="1" applyBorder="1" applyAlignment="1">
      <alignment horizontal="left" vertical="center" wrapText="1"/>
    </xf>
    <xf numFmtId="0" fontId="9" fillId="0" borderId="68" xfId="0" applyFont="1" applyBorder="1" applyAlignment="1">
      <alignment horizontal="left" vertical="center" wrapText="1"/>
    </xf>
    <xf numFmtId="0" fontId="23" fillId="22" borderId="9" xfId="0" applyFont="1" applyFill="1" applyBorder="1" applyAlignment="1">
      <alignment horizontal="center" vertical="center" wrapText="1"/>
    </xf>
    <xf numFmtId="0" fontId="23" fillId="22" borderId="41" xfId="0" applyFont="1" applyFill="1" applyBorder="1" applyAlignment="1">
      <alignment horizontal="center" vertical="center" wrapText="1"/>
    </xf>
    <xf numFmtId="0" fontId="6" fillId="9" borderId="9" xfId="0" applyFont="1" applyFill="1" applyBorder="1" applyAlignment="1">
      <alignment horizontal="center" vertical="center"/>
    </xf>
    <xf numFmtId="0" fontId="6" fillId="9" borderId="40" xfId="0" applyFont="1" applyFill="1" applyBorder="1" applyAlignment="1">
      <alignment horizontal="center" vertical="center"/>
    </xf>
    <xf numFmtId="0" fontId="6" fillId="9" borderId="41" xfId="0" applyFont="1" applyFill="1" applyBorder="1" applyAlignment="1">
      <alignment horizontal="center" vertical="center"/>
    </xf>
    <xf numFmtId="0" fontId="18" fillId="9" borderId="8"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41" xfId="0" applyFont="1" applyFill="1" applyBorder="1" applyAlignment="1">
      <alignment horizontal="center" vertical="center" wrapText="1"/>
    </xf>
    <xf numFmtId="0" fontId="9" fillId="0" borderId="41" xfId="0" applyFont="1" applyBorder="1" applyAlignment="1">
      <alignment horizontal="left" vertical="top" wrapText="1"/>
    </xf>
    <xf numFmtId="0" fontId="23" fillId="22" borderId="9" xfId="0" applyFont="1" applyFill="1" applyBorder="1" applyAlignment="1">
      <alignment horizontal="center" vertical="center"/>
    </xf>
    <xf numFmtId="0" fontId="23" fillId="22" borderId="40" xfId="0" applyFont="1" applyFill="1" applyBorder="1" applyAlignment="1">
      <alignment horizontal="center" vertical="center"/>
    </xf>
    <xf numFmtId="0" fontId="23" fillId="22" borderId="41" xfId="0" applyFont="1" applyFill="1" applyBorder="1" applyAlignment="1">
      <alignment horizontal="center" vertical="center"/>
    </xf>
    <xf numFmtId="0" fontId="23" fillId="22" borderId="15" xfId="0" applyFont="1" applyFill="1" applyBorder="1" applyAlignment="1">
      <alignment horizontal="center" vertical="center" wrapText="1"/>
    </xf>
    <xf numFmtId="0" fontId="23" fillId="22" borderId="25" xfId="0" applyFont="1" applyFill="1" applyBorder="1" applyAlignment="1">
      <alignment horizontal="center" vertical="center" wrapText="1"/>
    </xf>
    <xf numFmtId="0" fontId="9" fillId="14" borderId="9" xfId="0" applyFont="1" applyFill="1" applyBorder="1" applyAlignment="1">
      <alignment horizontal="left" vertical="top" wrapText="1"/>
    </xf>
    <xf numFmtId="0" fontId="9" fillId="14" borderId="41" xfId="0" applyFont="1" applyFill="1" applyBorder="1" applyAlignment="1">
      <alignment horizontal="left" vertical="top" wrapText="1"/>
    </xf>
    <xf numFmtId="0" fontId="40" fillId="9" borderId="8" xfId="0" applyFont="1" applyFill="1" applyBorder="1" applyAlignment="1">
      <alignment horizontal="center" vertical="center"/>
    </xf>
    <xf numFmtId="0" fontId="40" fillId="9" borderId="32" xfId="0" applyFont="1" applyFill="1" applyBorder="1" applyAlignment="1">
      <alignment horizontal="center" vertical="center"/>
    </xf>
    <xf numFmtId="0" fontId="40" fillId="9" borderId="13" xfId="0" applyFont="1" applyFill="1" applyBorder="1" applyAlignment="1">
      <alignment horizontal="center" vertical="center"/>
    </xf>
    <xf numFmtId="0" fontId="6" fillId="9" borderId="59" xfId="0" applyFont="1" applyFill="1" applyBorder="1" applyAlignment="1">
      <alignment horizontal="center" vertical="center"/>
    </xf>
    <xf numFmtId="0" fontId="23" fillId="22" borderId="1" xfId="0" applyFont="1" applyFill="1" applyBorder="1" applyAlignment="1">
      <alignment horizontal="center" vertical="center"/>
    </xf>
    <xf numFmtId="0" fontId="23" fillId="22" borderId="68" xfId="0" applyFont="1" applyFill="1" applyBorder="1" applyAlignment="1">
      <alignment horizontal="center" vertical="center"/>
    </xf>
    <xf numFmtId="0" fontId="9" fillId="0" borderId="1" xfId="0" applyFont="1" applyBorder="1" applyAlignment="1">
      <alignment horizontal="center" vertical="top" wrapText="1"/>
    </xf>
    <xf numFmtId="0" fontId="9" fillId="0" borderId="68" xfId="0" applyFont="1" applyBorder="1" applyAlignment="1">
      <alignment horizontal="center" vertical="top" wrapText="1"/>
    </xf>
    <xf numFmtId="0" fontId="9" fillId="0" borderId="1" xfId="0" applyFont="1" applyBorder="1" applyAlignment="1">
      <alignment horizontal="left" vertical="top" wrapText="1"/>
    </xf>
    <xf numFmtId="0" fontId="9" fillId="0" borderId="68" xfId="0" applyFont="1" applyBorder="1" applyAlignment="1">
      <alignment horizontal="left" vertical="top" wrapText="1"/>
    </xf>
    <xf numFmtId="0" fontId="23" fillId="22" borderId="3" xfId="0" applyFont="1" applyFill="1" applyBorder="1" applyAlignment="1">
      <alignment horizontal="center" vertical="center"/>
    </xf>
    <xf numFmtId="0" fontId="9" fillId="14" borderId="3" xfId="0" applyFont="1" applyFill="1" applyBorder="1" applyAlignment="1">
      <alignment horizontal="left" vertical="top" wrapText="1"/>
    </xf>
    <xf numFmtId="0" fontId="23" fillId="22" borderId="15" xfId="0" applyFont="1" applyFill="1" applyBorder="1" applyAlignment="1">
      <alignment horizontal="center" vertical="center"/>
    </xf>
    <xf numFmtId="0" fontId="23" fillId="22" borderId="16" xfId="0" applyFont="1" applyFill="1" applyBorder="1" applyAlignment="1">
      <alignment horizontal="center" vertical="center"/>
    </xf>
    <xf numFmtId="0" fontId="23" fillId="22" borderId="25" xfId="0" applyFont="1" applyFill="1" applyBorder="1" applyAlignment="1">
      <alignment horizontal="center" vertical="center"/>
    </xf>
    <xf numFmtId="0" fontId="9" fillId="0" borderId="20"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23"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38" borderId="10" xfId="0" applyFont="1" applyFill="1" applyBorder="1" applyAlignment="1">
      <alignment horizontal="center" vertical="center" wrapText="1"/>
    </xf>
    <xf numFmtId="0" fontId="23" fillId="38" borderId="12" xfId="0" applyFont="1" applyFill="1" applyBorder="1" applyAlignment="1">
      <alignment horizontal="center" vertical="center" wrapText="1"/>
    </xf>
    <xf numFmtId="0" fontId="23" fillId="38" borderId="14" xfId="0" applyFont="1" applyFill="1" applyBorder="1" applyAlignment="1">
      <alignment horizontal="center" vertical="center" wrapText="1"/>
    </xf>
    <xf numFmtId="0" fontId="18" fillId="13" borderId="50" xfId="0" applyFont="1" applyFill="1" applyBorder="1" applyAlignment="1">
      <alignment horizontal="left" vertical="center" wrapText="1"/>
    </xf>
    <xf numFmtId="0" fontId="18" fillId="13" borderId="51" xfId="0" applyFont="1" applyFill="1" applyBorder="1" applyAlignment="1">
      <alignment horizontal="left" vertical="center" wrapText="1"/>
    </xf>
    <xf numFmtId="0" fontId="18" fillId="13" borderId="67" xfId="0" applyFont="1" applyFill="1" applyBorder="1" applyAlignment="1">
      <alignment horizontal="left" vertical="center" wrapText="1"/>
    </xf>
    <xf numFmtId="0" fontId="23" fillId="22" borderId="8" xfId="0" applyFont="1" applyFill="1" applyBorder="1" applyAlignment="1">
      <alignment horizontal="center" vertical="center"/>
    </xf>
    <xf numFmtId="0" fontId="23" fillId="22" borderId="13" xfId="0" applyFont="1" applyFill="1" applyBorder="1" applyAlignment="1">
      <alignment horizontal="center" vertical="center"/>
    </xf>
    <xf numFmtId="0" fontId="23" fillId="0" borderId="8"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158" fillId="0" borderId="8" xfId="0" applyFont="1" applyFill="1" applyBorder="1" applyAlignment="1">
      <alignment horizontal="center" vertical="center" wrapText="1"/>
    </xf>
    <xf numFmtId="0" fontId="158" fillId="0" borderId="11" xfId="0" applyFont="1" applyFill="1" applyBorder="1" applyAlignment="1">
      <alignment horizontal="center" vertical="center" wrapText="1"/>
    </xf>
    <xf numFmtId="0" fontId="158"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21" borderId="15" xfId="0" applyFont="1" applyFill="1" applyBorder="1" applyAlignment="1">
      <alignment horizontal="center" vertical="center"/>
    </xf>
    <xf numFmtId="0" fontId="23" fillId="21" borderId="16" xfId="0" applyFont="1" applyFill="1" applyBorder="1" applyAlignment="1">
      <alignment horizontal="center" vertical="center"/>
    </xf>
    <xf numFmtId="0" fontId="23" fillId="21" borderId="22" xfId="0" applyFont="1" applyFill="1" applyBorder="1" applyAlignment="1">
      <alignment horizontal="center" vertical="center"/>
    </xf>
    <xf numFmtId="0" fontId="23" fillId="21" borderId="25" xfId="0" applyFont="1" applyFill="1" applyBorder="1" applyAlignment="1">
      <alignment horizontal="center" vertical="center"/>
    </xf>
    <xf numFmtId="0" fontId="23" fillId="0" borderId="19" xfId="0" applyFont="1" applyFill="1" applyBorder="1" applyAlignment="1">
      <alignment horizontal="center" vertical="center"/>
    </xf>
    <xf numFmtId="0" fontId="158" fillId="0" borderId="13" xfId="0" applyFont="1" applyFill="1" applyBorder="1" applyAlignment="1">
      <alignment horizontal="center" vertical="center"/>
    </xf>
    <xf numFmtId="0" fontId="23" fillId="21" borderId="8" xfId="0" applyFont="1" applyFill="1" applyBorder="1" applyAlignment="1">
      <alignment horizontal="center" vertical="center"/>
    </xf>
    <xf numFmtId="0" fontId="23" fillId="21" borderId="13" xfId="0" applyFont="1" applyFill="1" applyBorder="1" applyAlignment="1">
      <alignment horizontal="center" vertical="center"/>
    </xf>
    <xf numFmtId="0" fontId="23" fillId="21" borderId="9" xfId="0" applyFont="1" applyFill="1" applyBorder="1" applyAlignment="1">
      <alignment horizontal="center" vertical="center"/>
    </xf>
    <xf numFmtId="0" fontId="23" fillId="21" borderId="41" xfId="0" applyFont="1" applyFill="1" applyBorder="1" applyAlignment="1">
      <alignment horizontal="center" vertical="center"/>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7" borderId="9" xfId="0" applyFont="1" applyFill="1" applyBorder="1" applyAlignment="1">
      <alignment horizontal="left" vertical="top" wrapText="1"/>
    </xf>
    <xf numFmtId="0" fontId="9" fillId="7" borderId="41" xfId="0" applyFont="1" applyFill="1" applyBorder="1" applyAlignment="1">
      <alignment horizontal="left" vertical="top" wrapText="1"/>
    </xf>
    <xf numFmtId="0" fontId="23" fillId="0" borderId="4" xfId="0" applyFont="1" applyFill="1" applyBorder="1" applyAlignment="1">
      <alignment horizontal="center" vertical="center" wrapText="1"/>
    </xf>
    <xf numFmtId="0" fontId="23" fillId="0" borderId="35" xfId="0" applyFont="1" applyFill="1" applyBorder="1" applyAlignment="1">
      <alignment horizontal="center" vertical="center"/>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4" xfId="0" applyFont="1" applyFill="1" applyBorder="1" applyAlignment="1">
      <alignment horizontal="center" vertical="center"/>
    </xf>
    <xf numFmtId="0" fontId="158" fillId="0" borderId="10" xfId="0" applyFont="1" applyFill="1" applyBorder="1" applyAlignment="1">
      <alignment horizontal="center" vertical="center" wrapText="1"/>
    </xf>
    <xf numFmtId="0" fontId="158" fillId="0" borderId="12" xfId="0" applyFont="1" applyFill="1" applyBorder="1" applyAlignment="1">
      <alignment horizontal="center" vertical="center"/>
    </xf>
    <xf numFmtId="0" fontId="158" fillId="0" borderId="1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2"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158" fillId="0" borderId="38"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80" xfId="0" applyFont="1" applyFill="1" applyBorder="1" applyAlignment="1">
      <alignment horizontal="center" vertical="center" wrapText="1"/>
    </xf>
    <xf numFmtId="0" fontId="158" fillId="0" borderId="4" xfId="0" applyFont="1" applyFill="1" applyBorder="1" applyAlignment="1">
      <alignment horizontal="center" vertical="center" wrapText="1"/>
    </xf>
    <xf numFmtId="0" fontId="158" fillId="0" borderId="3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4" xfId="0" applyFont="1" applyFill="1" applyBorder="1" applyAlignment="1">
      <alignment horizontal="center" vertical="center"/>
    </xf>
    <xf numFmtId="0" fontId="40" fillId="0" borderId="8"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158" fillId="0" borderId="19"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3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3" xfId="0" applyFont="1" applyFill="1" applyBorder="1" applyAlignment="1">
      <alignment horizontal="center" vertical="center"/>
    </xf>
    <xf numFmtId="0" fontId="23" fillId="0" borderId="5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0" fillId="0" borderId="53" xfId="0" applyFont="1" applyFill="1" applyBorder="1" applyAlignment="1">
      <alignment horizontal="center" vertical="center" wrapText="1"/>
    </xf>
    <xf numFmtId="0" fontId="40" fillId="0" borderId="55" xfId="0" applyFont="1" applyFill="1" applyBorder="1" applyAlignment="1">
      <alignment horizontal="center" vertical="center" wrapText="1"/>
    </xf>
    <xf numFmtId="0" fontId="40" fillId="0" borderId="80" xfId="0" applyFont="1" applyFill="1" applyBorder="1" applyAlignment="1">
      <alignment horizontal="center" vertical="center" wrapText="1"/>
    </xf>
    <xf numFmtId="0" fontId="0" fillId="0" borderId="0" xfId="0" applyBorder="1" applyAlignment="1">
      <alignment horizontal="left" vertical="top" wrapText="1"/>
    </xf>
    <xf numFmtId="0" fontId="162" fillId="9" borderId="40" xfId="0" applyFont="1" applyFill="1" applyBorder="1" applyAlignment="1">
      <alignment horizontal="center" vertical="center"/>
    </xf>
    <xf numFmtId="0" fontId="162" fillId="9" borderId="68" xfId="0" applyFont="1" applyFill="1" applyBorder="1" applyAlignment="1">
      <alignment horizontal="center" vertical="center"/>
    </xf>
    <xf numFmtId="0" fontId="10" fillId="0" borderId="48"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33"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0" borderId="68" xfId="0" applyFont="1" applyFill="1" applyBorder="1" applyAlignment="1">
      <alignment horizontal="left" vertical="top" wrapText="1"/>
    </xf>
    <xf numFmtId="0" fontId="9" fillId="14" borderId="40" xfId="0" applyFont="1" applyFill="1" applyBorder="1" applyAlignment="1">
      <alignment horizontal="left" vertical="top" wrapText="1"/>
    </xf>
    <xf numFmtId="0" fontId="9" fillId="14" borderId="68" xfId="0" applyFont="1" applyFill="1" applyBorder="1" applyAlignment="1">
      <alignment horizontal="left" vertical="top" wrapText="1"/>
    </xf>
    <xf numFmtId="0" fontId="23" fillId="22" borderId="59" xfId="0" applyFont="1" applyFill="1" applyBorder="1" applyAlignment="1">
      <alignment horizontal="center" vertical="center"/>
    </xf>
    <xf numFmtId="0" fontId="23" fillId="22" borderId="64" xfId="0" applyFont="1" applyFill="1" applyBorder="1" applyAlignment="1">
      <alignment horizontal="center" vertical="center"/>
    </xf>
    <xf numFmtId="0" fontId="23" fillId="0" borderId="69"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23" fillId="22" borderId="11" xfId="0" applyFont="1" applyFill="1" applyBorder="1" applyAlignment="1">
      <alignment horizontal="center" vertical="center"/>
    </xf>
    <xf numFmtId="0" fontId="23" fillId="22" borderId="8" xfId="0" applyFont="1" applyFill="1" applyBorder="1" applyAlignment="1">
      <alignment horizontal="center" vertical="center" wrapText="1"/>
    </xf>
    <xf numFmtId="0" fontId="23" fillId="22" borderId="11" xfId="0" applyFont="1" applyFill="1" applyBorder="1" applyAlignment="1">
      <alignment horizontal="center" vertical="center" wrapText="1"/>
    </xf>
    <xf numFmtId="0" fontId="23" fillId="22" borderId="19" xfId="0" applyFont="1" applyFill="1" applyBorder="1" applyAlignment="1">
      <alignment horizontal="center" vertical="center" wrapText="1"/>
    </xf>
    <xf numFmtId="0" fontId="23" fillId="22" borderId="19" xfId="0" applyFont="1" applyFill="1" applyBorder="1" applyAlignment="1">
      <alignment horizontal="center" vertical="center"/>
    </xf>
    <xf numFmtId="0" fontId="23" fillId="22" borderId="20" xfId="0" applyFont="1" applyFill="1" applyBorder="1" applyAlignment="1">
      <alignment horizontal="center" vertical="center"/>
    </xf>
    <xf numFmtId="0" fontId="6" fillId="9" borderId="20" xfId="0" applyFont="1" applyFill="1" applyBorder="1" applyAlignment="1">
      <alignment horizontal="center" vertical="center"/>
    </xf>
    <xf numFmtId="0" fontId="3" fillId="14" borderId="1" xfId="0" applyFont="1" applyFill="1" applyBorder="1" applyAlignment="1">
      <alignment horizontal="left" vertical="top" wrapText="1"/>
    </xf>
    <xf numFmtId="0" fontId="3" fillId="14" borderId="68"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3" fillId="0" borderId="68" xfId="0" applyFont="1" applyFill="1" applyBorder="1" applyAlignment="1">
      <alignment horizontal="center" vertical="center" wrapText="1"/>
    </xf>
    <xf numFmtId="0" fontId="23" fillId="22" borderId="56"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0" xfId="0" applyFont="1" applyBorder="1" applyAlignment="1">
      <alignment horizontal="center" vertical="center" wrapText="1"/>
    </xf>
    <xf numFmtId="0" fontId="23" fillId="0" borderId="14" xfId="0" applyFont="1" applyBorder="1" applyAlignment="1">
      <alignment horizontal="center" vertical="center"/>
    </xf>
    <xf numFmtId="0" fontId="23" fillId="0" borderId="53" xfId="0" applyFont="1" applyFill="1" applyBorder="1" applyAlignment="1">
      <alignment horizontal="center" vertical="center"/>
    </xf>
    <xf numFmtId="0" fontId="23" fillId="0" borderId="80" xfId="0" applyFont="1" applyFill="1" applyBorder="1" applyAlignment="1">
      <alignment horizontal="center" vertical="center"/>
    </xf>
    <xf numFmtId="0" fontId="9" fillId="0" borderId="1" xfId="0" applyFont="1" applyFill="1" applyBorder="1" applyAlignment="1">
      <alignment horizontal="left" vertical="top" wrapText="1"/>
    </xf>
    <xf numFmtId="0" fontId="9" fillId="14" borderId="1" xfId="0" applyFont="1" applyFill="1" applyBorder="1" applyAlignment="1">
      <alignment horizontal="left" vertical="top" wrapText="1"/>
    </xf>
    <xf numFmtId="0" fontId="65" fillId="7" borderId="41" xfId="0" applyFont="1" applyFill="1" applyBorder="1" applyAlignment="1">
      <alignment horizontal="left" vertical="top" wrapText="1"/>
    </xf>
    <xf numFmtId="0" fontId="23" fillId="21" borderId="9" xfId="0" applyFont="1" applyFill="1" applyBorder="1" applyAlignment="1">
      <alignment horizontal="center" vertical="center" wrapText="1"/>
    </xf>
    <xf numFmtId="0" fontId="23" fillId="21" borderId="41" xfId="0" applyFont="1" applyFill="1" applyBorder="1" applyAlignment="1">
      <alignment horizontal="center" vertical="center" wrapText="1"/>
    </xf>
    <xf numFmtId="0" fontId="23" fillId="21" borderId="15" xfId="0" applyFont="1" applyFill="1" applyBorder="1" applyAlignment="1">
      <alignment horizontal="center" vertical="center" wrapText="1"/>
    </xf>
    <xf numFmtId="0" fontId="23" fillId="21" borderId="25" xfId="0" applyFont="1" applyFill="1" applyBorder="1" applyAlignment="1">
      <alignment horizontal="center" vertical="center" wrapText="1"/>
    </xf>
    <xf numFmtId="0" fontId="9" fillId="7" borderId="3" xfId="0" applyFont="1" applyFill="1" applyBorder="1" applyAlignment="1">
      <alignment horizontal="left" vertical="top" wrapText="1"/>
    </xf>
    <xf numFmtId="0" fontId="9" fillId="7" borderId="20" xfId="0" applyFont="1" applyFill="1" applyBorder="1" applyAlignment="1">
      <alignment horizontal="left" vertical="top" wrapText="1"/>
    </xf>
    <xf numFmtId="0" fontId="66" fillId="0" borderId="8" xfId="0" applyFont="1" applyFill="1" applyBorder="1" applyAlignment="1">
      <alignment horizontal="center" vertical="center" wrapText="1"/>
    </xf>
    <xf numFmtId="0" fontId="66" fillId="0" borderId="11" xfId="0" applyFont="1" applyFill="1" applyBorder="1" applyAlignment="1">
      <alignment horizontal="center" vertical="center" wrapText="1"/>
    </xf>
    <xf numFmtId="0" fontId="66" fillId="0" borderId="13" xfId="0" applyFont="1" applyFill="1" applyBorder="1" applyAlignment="1">
      <alignment horizontal="center" vertical="center" wrapText="1"/>
    </xf>
    <xf numFmtId="0" fontId="6" fillId="9" borderId="3" xfId="0" applyFont="1" applyFill="1" applyBorder="1" applyAlignment="1">
      <alignment horizontal="center" vertical="center"/>
    </xf>
    <xf numFmtId="0" fontId="3" fillId="7" borderId="9"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1" xfId="0" applyFont="1" applyFill="1" applyBorder="1" applyAlignment="1">
      <alignment horizontal="left" vertical="top" wrapText="1"/>
    </xf>
    <xf numFmtId="0" fontId="162" fillId="9" borderId="9" xfId="0" applyFont="1" applyFill="1" applyBorder="1" applyAlignment="1">
      <alignment horizontal="center" vertical="center"/>
    </xf>
    <xf numFmtId="0" fontId="162" fillId="9" borderId="3" xfId="0" applyFont="1" applyFill="1" applyBorder="1" applyAlignment="1">
      <alignment horizontal="center" vertical="center"/>
    </xf>
    <xf numFmtId="0" fontId="162" fillId="9" borderId="41" xfId="0" applyFont="1" applyFill="1" applyBorder="1" applyAlignment="1">
      <alignment horizontal="center" vertical="center"/>
    </xf>
    <xf numFmtId="0" fontId="10" fillId="0" borderId="9" xfId="0" applyFont="1" applyFill="1" applyBorder="1" applyAlignment="1">
      <alignment horizontal="left" vertical="top" wrapText="1"/>
    </xf>
    <xf numFmtId="0" fontId="9" fillId="0" borderId="3" xfId="0" applyFont="1" applyFill="1" applyBorder="1" applyAlignment="1">
      <alignment horizontal="left" vertical="top" wrapText="1"/>
    </xf>
    <xf numFmtId="16" fontId="3" fillId="0" borderId="1" xfId="0" quotePrefix="1" applyNumberFormat="1" applyFont="1" applyBorder="1" applyAlignment="1">
      <alignment horizontal="left" vertical="top"/>
    </xf>
    <xf numFmtId="16" fontId="3" fillId="0" borderId="68" xfId="0" quotePrefix="1" applyNumberFormat="1" applyFont="1" applyBorder="1" applyAlignment="1">
      <alignment horizontal="left" vertical="top"/>
    </xf>
    <xf numFmtId="0" fontId="3" fillId="0" borderId="1" xfId="0" quotePrefix="1" applyFont="1" applyBorder="1" applyAlignment="1">
      <alignment horizontal="left" vertical="top"/>
    </xf>
    <xf numFmtId="0" fontId="3" fillId="0" borderId="68" xfId="0" quotePrefix="1" applyFont="1" applyBorder="1" applyAlignment="1">
      <alignment horizontal="left" vertical="top"/>
    </xf>
    <xf numFmtId="0" fontId="3" fillId="0" borderId="9" xfId="0" applyFont="1" applyBorder="1" applyAlignment="1">
      <alignment horizontal="left" vertical="top" wrapText="1"/>
    </xf>
    <xf numFmtId="0" fontId="3" fillId="0" borderId="41" xfId="0" applyFont="1" applyBorder="1" applyAlignment="1">
      <alignment horizontal="left" vertical="top" wrapText="1"/>
    </xf>
    <xf numFmtId="0" fontId="3" fillId="0" borderId="3" xfId="0" applyFont="1" applyBorder="1" applyAlignment="1">
      <alignment horizontal="left" vertical="top" wrapText="1"/>
    </xf>
    <xf numFmtId="0" fontId="3" fillId="0" borderId="20" xfId="0" applyFont="1" applyBorder="1" applyAlignment="1">
      <alignment horizontal="left" vertical="top" wrapText="1"/>
    </xf>
    <xf numFmtId="0" fontId="9" fillId="14" borderId="20" xfId="0" applyFont="1" applyFill="1" applyBorder="1" applyAlignment="1">
      <alignment horizontal="left" vertical="top" wrapText="1"/>
    </xf>
    <xf numFmtId="0" fontId="23" fillId="0" borderId="10" xfId="0" applyFont="1" applyBorder="1" applyAlignment="1">
      <alignment horizontal="center" vertical="center"/>
    </xf>
    <xf numFmtId="0" fontId="158" fillId="0" borderId="14" xfId="0" applyFont="1" applyFill="1" applyBorder="1" applyAlignment="1">
      <alignment horizontal="center" vertical="center" wrapText="1"/>
    </xf>
    <xf numFmtId="0" fontId="66" fillId="0" borderId="62" xfId="0" applyFont="1" applyFill="1" applyBorder="1" applyAlignment="1">
      <alignment horizontal="center" vertical="center" wrapText="1"/>
    </xf>
    <xf numFmtId="0" fontId="66" fillId="0" borderId="122" xfId="0" applyFont="1" applyFill="1" applyBorder="1" applyAlignment="1">
      <alignment horizontal="center" vertical="center"/>
    </xf>
    <xf numFmtId="0" fontId="23" fillId="0" borderId="12" xfId="0" applyFont="1" applyBorder="1" applyAlignment="1">
      <alignment horizontal="center" vertical="center"/>
    </xf>
    <xf numFmtId="0" fontId="158" fillId="0" borderId="62" xfId="0" applyFont="1" applyFill="1" applyBorder="1" applyAlignment="1">
      <alignment horizontal="center" vertical="center" wrapText="1"/>
    </xf>
    <xf numFmtId="0" fontId="158" fillId="0" borderId="54" xfId="0" applyFont="1" applyFill="1" applyBorder="1" applyAlignment="1">
      <alignment horizontal="center" vertical="center"/>
    </xf>
    <xf numFmtId="0" fontId="158" fillId="0" borderId="122"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66" fillId="0" borderId="10" xfId="0" applyFont="1" applyFill="1" applyBorder="1" applyAlignment="1">
      <alignment horizontal="center" vertical="center" wrapText="1"/>
    </xf>
    <xf numFmtId="0" fontId="66" fillId="0" borderId="46" xfId="0" applyFont="1" applyFill="1" applyBorder="1" applyAlignment="1">
      <alignment horizontal="center" vertical="center" wrapText="1"/>
    </xf>
    <xf numFmtId="0" fontId="66" fillId="0" borderId="14"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23" fillId="22" borderId="4" xfId="0" applyFont="1" applyFill="1" applyBorder="1" applyAlignment="1">
      <alignment horizontal="center" vertical="center"/>
    </xf>
    <xf numFmtId="0" fontId="23" fillId="22" borderId="32" xfId="0" applyFont="1" applyFill="1" applyBorder="1" applyAlignment="1">
      <alignment horizontal="center" vertical="center"/>
    </xf>
    <xf numFmtId="0" fontId="158" fillId="0" borderId="35" xfId="0" applyFont="1" applyFill="1" applyBorder="1" applyAlignment="1">
      <alignment horizontal="center" vertical="center"/>
    </xf>
    <xf numFmtId="0" fontId="66" fillId="38" borderId="8" xfId="0" applyFont="1" applyFill="1" applyBorder="1" applyAlignment="1">
      <alignment horizontal="center" vertical="center" wrapText="1"/>
    </xf>
    <xf numFmtId="0" fontId="66" fillId="38" borderId="11" xfId="0" applyFont="1" applyFill="1" applyBorder="1" applyAlignment="1">
      <alignment horizontal="center" vertical="center" wrapText="1"/>
    </xf>
    <xf numFmtId="0" fontId="66" fillId="38" borderId="13" xfId="0" applyFont="1" applyFill="1" applyBorder="1" applyAlignment="1">
      <alignment horizontal="center" vertical="center" wrapText="1"/>
    </xf>
    <xf numFmtId="0" fontId="66" fillId="9" borderId="9" xfId="0" applyFont="1" applyFill="1" applyBorder="1" applyAlignment="1">
      <alignment horizontal="center" vertical="center"/>
    </xf>
    <xf numFmtId="0" fontId="66" fillId="9" borderId="40" xfId="0" applyFont="1" applyFill="1" applyBorder="1" applyAlignment="1">
      <alignment horizontal="center" vertical="center"/>
    </xf>
    <xf numFmtId="0" fontId="66" fillId="9" borderId="41" xfId="0" applyFont="1" applyFill="1" applyBorder="1" applyAlignment="1">
      <alignment horizontal="center" vertical="center"/>
    </xf>
    <xf numFmtId="0" fontId="142" fillId="0" borderId="41" xfId="0" applyFont="1" applyBorder="1" applyAlignment="1">
      <alignment horizontal="left" vertical="top" wrapText="1"/>
    </xf>
    <xf numFmtId="0" fontId="23" fillId="0" borderId="17" xfId="0" applyFont="1" applyFill="1" applyBorder="1" applyAlignment="1">
      <alignment horizontal="center" vertical="center" wrapText="1"/>
    </xf>
    <xf numFmtId="0" fontId="23" fillId="0" borderId="26"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69" xfId="0" applyFont="1" applyFill="1" applyBorder="1" applyAlignment="1">
      <alignment horizontal="center" vertical="center" wrapText="1"/>
    </xf>
    <xf numFmtId="0" fontId="23" fillId="0" borderId="43" xfId="0" applyFont="1" applyFill="1" applyBorder="1" applyAlignment="1">
      <alignment horizontal="center" vertical="center"/>
    </xf>
    <xf numFmtId="0" fontId="142" fillId="14" borderId="41" xfId="0" applyFont="1" applyFill="1" applyBorder="1" applyAlignment="1">
      <alignment horizontal="left" vertical="top" wrapText="1"/>
    </xf>
    <xf numFmtId="0" fontId="9" fillId="0" borderId="56" xfId="0" applyFont="1" applyFill="1" applyBorder="1" applyAlignment="1">
      <alignment horizontal="left" vertical="top" wrapText="1"/>
    </xf>
    <xf numFmtId="0" fontId="9" fillId="0" borderId="57" xfId="0" applyFont="1" applyFill="1" applyBorder="1" applyAlignment="1">
      <alignment horizontal="left" vertical="top" wrapText="1"/>
    </xf>
    <xf numFmtId="0" fontId="9" fillId="0" borderId="58" xfId="0" applyFont="1" applyFill="1" applyBorder="1" applyAlignment="1">
      <alignment horizontal="left" vertical="top" wrapText="1"/>
    </xf>
    <xf numFmtId="0" fontId="9" fillId="7" borderId="34" xfId="0" applyFont="1" applyFill="1" applyBorder="1" applyAlignment="1">
      <alignment horizontal="left" vertical="top" wrapText="1"/>
    </xf>
    <xf numFmtId="0" fontId="18" fillId="20" borderId="50" xfId="0" applyFont="1" applyFill="1" applyBorder="1" applyAlignment="1">
      <alignment horizontal="left" vertical="center" wrapText="1"/>
    </xf>
    <xf numFmtId="0" fontId="18" fillId="20" borderId="51" xfId="0" applyFont="1" applyFill="1" applyBorder="1" applyAlignment="1">
      <alignment horizontal="left" vertical="center" wrapText="1"/>
    </xf>
    <xf numFmtId="0" fontId="18" fillId="20" borderId="67" xfId="0" applyFont="1" applyFill="1" applyBorder="1" applyAlignment="1">
      <alignment horizontal="left" vertical="center" wrapText="1"/>
    </xf>
    <xf numFmtId="0" fontId="23" fillId="9" borderId="9" xfId="0" applyFont="1" applyFill="1" applyBorder="1" applyAlignment="1">
      <alignment horizontal="center" vertical="center"/>
    </xf>
    <xf numFmtId="0" fontId="23" fillId="9" borderId="41" xfId="0" applyFont="1" applyFill="1" applyBorder="1" applyAlignment="1">
      <alignment horizontal="center" vertical="center"/>
    </xf>
    <xf numFmtId="0" fontId="66" fillId="9" borderId="34" xfId="0" applyFont="1" applyFill="1" applyBorder="1" applyAlignment="1">
      <alignment horizontal="center" vertical="center"/>
    </xf>
    <xf numFmtId="0" fontId="66" fillId="9" borderId="3" xfId="0" applyFont="1" applyFill="1" applyBorder="1" applyAlignment="1">
      <alignment horizontal="center" vertical="center"/>
    </xf>
    <xf numFmtId="0" fontId="3" fillId="14" borderId="9" xfId="0" applyFont="1" applyFill="1" applyBorder="1" applyAlignment="1">
      <alignment horizontal="left" vertical="top" wrapText="1"/>
    </xf>
    <xf numFmtId="0" fontId="3" fillId="14" borderId="41" xfId="0" applyFont="1" applyFill="1" applyBorder="1" applyAlignment="1">
      <alignment horizontal="left" vertical="top" wrapText="1"/>
    </xf>
    <xf numFmtId="0" fontId="23" fillId="21" borderId="3" xfId="0" applyFont="1" applyFill="1" applyBorder="1" applyAlignment="1">
      <alignment horizontal="center" vertical="center"/>
    </xf>
    <xf numFmtId="0" fontId="65" fillId="21" borderId="15" xfId="0" applyFont="1" applyFill="1" applyBorder="1" applyAlignment="1">
      <alignment horizontal="center" vertical="center"/>
    </xf>
    <xf numFmtId="0" fontId="65" fillId="21" borderId="16" xfId="0" applyFont="1" applyFill="1" applyBorder="1" applyAlignment="1">
      <alignment horizontal="center" vertical="center"/>
    </xf>
    <xf numFmtId="0" fontId="65" fillId="21" borderId="25" xfId="0" applyFont="1" applyFill="1" applyBorder="1" applyAlignment="1">
      <alignment horizontal="center" vertical="center"/>
    </xf>
    <xf numFmtId="0" fontId="9" fillId="14" borderId="34" xfId="0" applyFont="1" applyFill="1" applyBorder="1" applyAlignment="1">
      <alignment horizontal="left" vertical="top" wrapText="1"/>
    </xf>
    <xf numFmtId="0" fontId="66" fillId="0" borderId="11" xfId="0" applyFont="1" applyFill="1" applyBorder="1" applyAlignment="1">
      <alignment horizontal="center" vertical="center"/>
    </xf>
    <xf numFmtId="0" fontId="66" fillId="0" borderId="13" xfId="0" applyFont="1" applyFill="1" applyBorder="1" applyAlignment="1">
      <alignment horizontal="center" vertical="center"/>
    </xf>
    <xf numFmtId="0" fontId="23" fillId="0" borderId="62"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22" xfId="0" applyFont="1" applyFill="1" applyBorder="1" applyAlignment="1">
      <alignment horizontal="center" vertical="center" wrapText="1"/>
    </xf>
    <xf numFmtId="0" fontId="6" fillId="9" borderId="8"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3" xfId="0" applyFont="1" applyFill="1" applyBorder="1" applyAlignment="1">
      <alignment horizontal="center" vertical="center"/>
    </xf>
    <xf numFmtId="0" fontId="23" fillId="22" borderId="13"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9" borderId="68" xfId="0" applyFont="1" applyFill="1" applyBorder="1" applyAlignment="1">
      <alignment horizontal="center" vertical="center" wrapText="1"/>
    </xf>
    <xf numFmtId="0" fontId="9" fillId="0" borderId="34" xfId="0" applyFont="1" applyBorder="1" applyAlignment="1">
      <alignment horizontal="left" vertical="top"/>
    </xf>
    <xf numFmtId="0" fontId="9" fillId="0" borderId="20" xfId="0" applyFont="1" applyBorder="1" applyAlignment="1">
      <alignment horizontal="left" vertical="top"/>
    </xf>
    <xf numFmtId="0" fontId="6" fillId="9" borderId="15" xfId="0" applyFont="1" applyFill="1" applyBorder="1" applyAlignment="1">
      <alignment horizontal="center" vertical="center"/>
    </xf>
    <xf numFmtId="0" fontId="6" fillId="9" borderId="25" xfId="0" applyFont="1" applyFill="1" applyBorder="1" applyAlignment="1">
      <alignment horizontal="center" vertical="center"/>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41" xfId="0" applyFont="1" applyBorder="1" applyAlignment="1">
      <alignment horizontal="left" vertical="top"/>
    </xf>
    <xf numFmtId="0" fontId="6" fillId="9" borderId="16" xfId="0" applyFont="1" applyFill="1" applyBorder="1" applyAlignment="1">
      <alignment horizontal="center" vertical="center"/>
    </xf>
    <xf numFmtId="0" fontId="6" fillId="9" borderId="22" xfId="0" applyFont="1" applyFill="1" applyBorder="1" applyAlignment="1">
      <alignment horizontal="center" vertical="center"/>
    </xf>
    <xf numFmtId="0" fontId="3" fillId="0" borderId="20" xfId="0" applyFont="1" applyBorder="1" applyAlignment="1">
      <alignment horizontal="left" vertical="top"/>
    </xf>
    <xf numFmtId="0" fontId="3" fillId="14" borderId="3" xfId="0" applyFont="1" applyFill="1" applyBorder="1" applyAlignment="1">
      <alignment horizontal="left" vertical="top" wrapText="1"/>
    </xf>
    <xf numFmtId="0" fontId="3" fillId="14" borderId="20" xfId="0" applyFont="1" applyFill="1" applyBorder="1" applyAlignment="1">
      <alignment horizontal="left" vertical="top" wrapText="1"/>
    </xf>
    <xf numFmtId="0" fontId="23" fillId="21" borderId="20" xfId="0" applyFont="1" applyFill="1" applyBorder="1" applyAlignment="1">
      <alignment horizontal="center" vertical="center"/>
    </xf>
    <xf numFmtId="0" fontId="23" fillId="22" borderId="34" xfId="0" applyFont="1" applyFill="1" applyBorder="1" applyAlignment="1">
      <alignment horizontal="center" vertical="center"/>
    </xf>
    <xf numFmtId="0" fontId="6" fillId="9" borderId="48" xfId="0" applyFont="1" applyFill="1" applyBorder="1" applyAlignment="1">
      <alignment horizontal="center" vertical="center"/>
    </xf>
    <xf numFmtId="0" fontId="9" fillId="0" borderId="20" xfId="0" applyFont="1" applyFill="1" applyBorder="1" applyAlignment="1">
      <alignment horizontal="left" vertical="top" wrapText="1"/>
    </xf>
    <xf numFmtId="0" fontId="9" fillId="0" borderId="9" xfId="0" applyFont="1" applyBorder="1" applyAlignment="1">
      <alignment horizontal="left" vertical="top"/>
    </xf>
    <xf numFmtId="0" fontId="9" fillId="0" borderId="3" xfId="0" applyFont="1" applyBorder="1" applyAlignment="1">
      <alignment horizontal="left" vertical="top"/>
    </xf>
    <xf numFmtId="0" fontId="9" fillId="0" borderId="41" xfId="0" applyFont="1" applyBorder="1" applyAlignment="1">
      <alignment horizontal="left" vertical="top"/>
    </xf>
    <xf numFmtId="0" fontId="18" fillId="9" borderId="11" xfId="0" applyFont="1" applyFill="1" applyBorder="1" applyAlignment="1">
      <alignment horizontal="center" vertical="center" wrapText="1"/>
    </xf>
    <xf numFmtId="0" fontId="6" fillId="9" borderId="19" xfId="0" applyFont="1" applyFill="1" applyBorder="1" applyAlignment="1">
      <alignment horizontal="center" vertical="center"/>
    </xf>
    <xf numFmtId="0" fontId="6" fillId="9" borderId="38" xfId="0" applyFont="1" applyFill="1" applyBorder="1" applyAlignment="1">
      <alignment horizontal="center" vertical="center"/>
    </xf>
    <xf numFmtId="0" fontId="23" fillId="22" borderId="48" xfId="0" applyFont="1" applyFill="1" applyBorder="1" applyAlignment="1">
      <alignment horizontal="center" vertical="center"/>
    </xf>
    <xf numFmtId="0" fontId="3" fillId="14" borderId="34" xfId="0" applyFont="1" applyFill="1" applyBorder="1" applyAlignment="1">
      <alignment horizontal="left" vertical="top" wrapText="1"/>
    </xf>
    <xf numFmtId="0" fontId="161" fillId="9" borderId="9" xfId="0" applyFont="1" applyFill="1" applyBorder="1" applyAlignment="1">
      <alignment horizontal="center" vertical="center"/>
    </xf>
    <xf numFmtId="0" fontId="161" fillId="9" borderId="40" xfId="0" applyFont="1" applyFill="1" applyBorder="1" applyAlignment="1">
      <alignment horizontal="center" vertical="center"/>
    </xf>
    <xf numFmtId="0" fontId="161" fillId="9" borderId="41" xfId="0" applyFont="1" applyFill="1" applyBorder="1" applyAlignment="1">
      <alignment horizontal="center" vertical="center"/>
    </xf>
    <xf numFmtId="0" fontId="65" fillId="21" borderId="9" xfId="0" applyFont="1" applyFill="1" applyBorder="1" applyAlignment="1">
      <alignment horizontal="center" vertical="center"/>
    </xf>
    <xf numFmtId="0" fontId="65" fillId="21" borderId="3" xfId="0" applyFont="1" applyFill="1" applyBorder="1" applyAlignment="1">
      <alignment horizontal="center" vertical="center"/>
    </xf>
    <xf numFmtId="0" fontId="65" fillId="21" borderId="41" xfId="0" applyFont="1" applyFill="1" applyBorder="1" applyAlignment="1">
      <alignment horizontal="center" vertical="center"/>
    </xf>
    <xf numFmtId="0" fontId="9" fillId="0" borderId="68" xfId="0" applyFont="1" applyFill="1" applyBorder="1" applyAlignment="1">
      <alignment horizontal="left" vertical="center" wrapText="1"/>
    </xf>
    <xf numFmtId="0" fontId="23" fillId="21" borderId="11" xfId="0" applyFont="1" applyFill="1" applyBorder="1" applyAlignment="1">
      <alignment horizontal="center" vertical="center"/>
    </xf>
    <xf numFmtId="0" fontId="23" fillId="22" borderId="38" xfId="0" applyFont="1" applyFill="1" applyBorder="1" applyAlignment="1">
      <alignment horizontal="center" vertical="center"/>
    </xf>
    <xf numFmtId="0" fontId="9" fillId="0" borderId="20" xfId="0" applyFont="1" applyBorder="1" applyAlignment="1">
      <alignment horizontal="left" vertical="top" wrapText="1"/>
    </xf>
    <xf numFmtId="0" fontId="91" fillId="9" borderId="9" xfId="0" applyFont="1" applyFill="1" applyBorder="1" applyAlignment="1">
      <alignment horizontal="center" vertical="center"/>
    </xf>
    <xf numFmtId="0" fontId="91" fillId="9" borderId="41" xfId="0" applyFont="1" applyFill="1" applyBorder="1" applyAlignment="1">
      <alignment horizontal="center" vertical="center"/>
    </xf>
    <xf numFmtId="0" fontId="0" fillId="14" borderId="41" xfId="0" applyFill="1" applyBorder="1" applyAlignment="1">
      <alignment horizontal="left" vertical="top" wrapText="1"/>
    </xf>
    <xf numFmtId="0" fontId="9" fillId="14" borderId="41" xfId="0" applyFont="1" applyFill="1" applyBorder="1" applyAlignment="1">
      <alignment horizontal="left" vertical="top"/>
    </xf>
    <xf numFmtId="0" fontId="23" fillId="22" borderId="10" xfId="0" applyFont="1" applyFill="1" applyBorder="1" applyAlignment="1">
      <alignment horizontal="center" vertical="center"/>
    </xf>
    <xf numFmtId="0" fontId="23" fillId="22" borderId="14" xfId="0" applyFont="1" applyFill="1" applyBorder="1" applyAlignment="1">
      <alignment horizontal="center" vertical="center"/>
    </xf>
    <xf numFmtId="0" fontId="6" fillId="9" borderId="15"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23" fillId="22" borderId="2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68" xfId="0" applyFont="1" applyFill="1" applyBorder="1" applyAlignment="1">
      <alignment horizontal="center" vertical="center"/>
    </xf>
    <xf numFmtId="0" fontId="23" fillId="22" borderId="22" xfId="0" applyFont="1" applyFill="1" applyBorder="1" applyAlignment="1">
      <alignment horizontal="center" vertical="center" wrapText="1"/>
    </xf>
    <xf numFmtId="0" fontId="23" fillId="22" borderId="20" xfId="0" applyFont="1" applyFill="1" applyBorder="1" applyAlignment="1">
      <alignment horizontal="center" vertical="center" wrapText="1"/>
    </xf>
    <xf numFmtId="0" fontId="65" fillId="7" borderId="20" xfId="0" applyFont="1" applyFill="1" applyBorder="1" applyAlignment="1">
      <alignment horizontal="left" vertical="top" wrapText="1"/>
    </xf>
    <xf numFmtId="0" fontId="23" fillId="9" borderId="8"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1" xfId="0" applyFont="1" applyBorder="1" applyAlignment="1">
      <alignment horizontal="left" vertical="center" wrapText="1"/>
    </xf>
    <xf numFmtId="0" fontId="18" fillId="9" borderId="3" xfId="0" applyFont="1" applyFill="1" applyBorder="1" applyAlignment="1">
      <alignment horizontal="center" vertical="center" wrapText="1"/>
    </xf>
    <xf numFmtId="0" fontId="9" fillId="0" borderId="9" xfId="0" applyFont="1" applyBorder="1" applyAlignment="1">
      <alignment vertical="top" wrapText="1"/>
    </xf>
    <xf numFmtId="0" fontId="9" fillId="0" borderId="41" xfId="0" applyFont="1" applyBorder="1" applyAlignment="1">
      <alignment vertical="top" wrapText="1"/>
    </xf>
    <xf numFmtId="0" fontId="23" fillId="22" borderId="16" xfId="0" applyFont="1" applyFill="1" applyBorder="1" applyAlignment="1">
      <alignment horizontal="center" vertical="center" wrapText="1"/>
    </xf>
    <xf numFmtId="0" fontId="23" fillId="22" borderId="3"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40" fillId="9" borderId="11" xfId="0" applyFont="1" applyFill="1" applyBorder="1" applyAlignment="1">
      <alignment horizontal="center" vertical="center"/>
    </xf>
    <xf numFmtId="0" fontId="18" fillId="9" borderId="20" xfId="0" applyFont="1" applyFill="1" applyBorder="1" applyAlignment="1">
      <alignment horizontal="center" vertical="center" wrapText="1"/>
    </xf>
    <xf numFmtId="0" fontId="6" fillId="21" borderId="9" xfId="0" applyFont="1" applyFill="1" applyBorder="1" applyAlignment="1">
      <alignment horizontal="center" vertical="center"/>
    </xf>
    <xf numFmtId="0" fontId="6" fillId="21" borderId="41" xfId="0" applyFont="1" applyFill="1" applyBorder="1" applyAlignment="1">
      <alignment horizontal="center" vertical="center"/>
    </xf>
    <xf numFmtId="0" fontId="15" fillId="0" borderId="0" xfId="1" applyAlignment="1" applyProtection="1"/>
    <xf numFmtId="0" fontId="0" fillId="0" borderId="41" xfId="0" applyBorder="1" applyAlignment="1">
      <alignment horizontal="left" vertical="top" wrapText="1"/>
    </xf>
    <xf numFmtId="0" fontId="20" fillId="21" borderId="6" xfId="1" applyFont="1" applyFill="1" applyBorder="1" applyAlignment="1">
      <alignment horizontal="center" vertical="center" wrapText="1"/>
      <protection locked="0"/>
    </xf>
    <xf numFmtId="0" fontId="20" fillId="21" borderId="75" xfId="1" applyFont="1" applyFill="1" applyBorder="1" applyAlignment="1">
      <alignment horizontal="center" vertical="center" wrapText="1"/>
      <protection locked="0"/>
    </xf>
    <xf numFmtId="0" fontId="20" fillId="21" borderId="6" xfId="0" applyFont="1" applyFill="1" applyBorder="1" applyAlignment="1">
      <alignment horizontal="center" vertical="center" wrapText="1"/>
    </xf>
    <xf numFmtId="0" fontId="20" fillId="21" borderId="75" xfId="0" applyFont="1" applyFill="1" applyBorder="1" applyAlignment="1">
      <alignment horizontal="center" vertical="center" wrapText="1"/>
    </xf>
    <xf numFmtId="0" fontId="20" fillId="21" borderId="27" xfId="1" applyFont="1" applyFill="1" applyBorder="1" applyAlignment="1">
      <alignment horizontal="center" vertical="center" wrapText="1"/>
      <protection locked="0"/>
    </xf>
    <xf numFmtId="0" fontId="20" fillId="21" borderId="28" xfId="1" applyFont="1" applyFill="1" applyBorder="1" applyAlignment="1">
      <alignment horizontal="center" vertical="center" wrapText="1"/>
      <protection locked="0"/>
    </xf>
    <xf numFmtId="0" fontId="20" fillId="21" borderId="29" xfId="1" applyFont="1" applyFill="1" applyBorder="1" applyAlignment="1">
      <alignment horizontal="center" vertical="center" wrapText="1"/>
      <protection locked="0"/>
    </xf>
    <xf numFmtId="0" fontId="18" fillId="13" borderId="27" xfId="0" applyFont="1" applyFill="1" applyBorder="1" applyAlignment="1">
      <alignment horizontal="left" vertical="center" wrapText="1"/>
    </xf>
    <xf numFmtId="0" fontId="18" fillId="13" borderId="28" xfId="0" applyFont="1" applyFill="1" applyBorder="1" applyAlignment="1">
      <alignment horizontal="left" vertical="center" wrapText="1"/>
    </xf>
    <xf numFmtId="0" fontId="9" fillId="0" borderId="34" xfId="0" applyFont="1" applyBorder="1" applyAlignment="1">
      <alignment horizontal="left" vertical="top" wrapText="1"/>
    </xf>
    <xf numFmtId="0" fontId="18" fillId="24" borderId="35" xfId="0" applyFont="1" applyFill="1" applyBorder="1" applyAlignment="1">
      <alignment horizontal="left" vertical="center" wrapText="1"/>
    </xf>
    <xf numFmtId="0" fontId="18" fillId="24" borderId="68" xfId="0" applyFont="1" applyFill="1" applyBorder="1" applyAlignment="1">
      <alignment horizontal="left" vertical="center" wrapText="1"/>
    </xf>
    <xf numFmtId="0" fontId="18" fillId="24" borderId="64" xfId="0" applyFont="1" applyFill="1" applyBorder="1" applyAlignment="1">
      <alignment horizontal="left" vertical="center" wrapText="1"/>
    </xf>
    <xf numFmtId="0" fontId="9" fillId="0" borderId="9" xfId="0" applyFont="1" applyFill="1" applyBorder="1" applyAlignment="1">
      <alignment horizontal="left" vertical="top"/>
    </xf>
    <xf numFmtId="0" fontId="9" fillId="0" borderId="3" xfId="0" applyFont="1" applyFill="1" applyBorder="1" applyAlignment="1">
      <alignment horizontal="left" vertical="top"/>
    </xf>
    <xf numFmtId="0" fontId="9" fillId="0" borderId="41" xfId="0" applyFont="1" applyFill="1" applyBorder="1" applyAlignment="1">
      <alignment horizontal="left" vertical="top"/>
    </xf>
    <xf numFmtId="0" fontId="23" fillId="9" borderId="3"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35" xfId="0" applyFont="1" applyFill="1" applyBorder="1" applyAlignment="1">
      <alignment horizontal="center" vertical="center"/>
    </xf>
    <xf numFmtId="0" fontId="9" fillId="0" borderId="56" xfId="0" applyFont="1" applyBorder="1" applyAlignment="1">
      <alignment vertical="top" wrapText="1"/>
    </xf>
    <xf numFmtId="0" fontId="9" fillId="0" borderId="57" xfId="0" applyFont="1" applyBorder="1" applyAlignment="1">
      <alignment vertical="top" wrapText="1"/>
    </xf>
    <xf numFmtId="0" fontId="9" fillId="0" borderId="58" xfId="0" applyFont="1" applyBorder="1" applyAlignment="1">
      <alignment vertical="top" wrapText="1"/>
    </xf>
    <xf numFmtId="0" fontId="18" fillId="16" borderId="27" xfId="0" applyFont="1" applyFill="1" applyBorder="1" applyAlignment="1">
      <alignment horizontal="left" vertical="center" wrapText="1"/>
    </xf>
    <xf numFmtId="0" fontId="18" fillId="16" borderId="28" xfId="0" applyFont="1" applyFill="1" applyBorder="1" applyAlignment="1">
      <alignment horizontal="left" vertical="center" wrapText="1"/>
    </xf>
    <xf numFmtId="0" fontId="9" fillId="0" borderId="67" xfId="0" applyFont="1" applyBorder="1" applyAlignment="1">
      <alignment horizontal="left" vertical="top" wrapText="1"/>
    </xf>
    <xf numFmtId="0" fontId="9" fillId="0" borderId="28" xfId="0" applyFont="1" applyBorder="1" applyAlignment="1">
      <alignment horizontal="left" vertical="top" wrapText="1"/>
    </xf>
    <xf numFmtId="0" fontId="9" fillId="0" borderId="70" xfId="0" applyFont="1" applyBorder="1" applyAlignment="1">
      <alignment horizontal="left" vertical="top" wrapText="1"/>
    </xf>
    <xf numFmtId="0" fontId="6" fillId="9" borderId="34" xfId="0" applyFont="1" applyFill="1" applyBorder="1" applyAlignment="1">
      <alignment horizontal="center" vertical="center"/>
    </xf>
    <xf numFmtId="0" fontId="13" fillId="2" borderId="25" xfId="0" applyFont="1" applyFill="1" applyBorder="1" applyAlignment="1">
      <alignment horizontal="left" vertical="top" wrapText="1"/>
    </xf>
    <xf numFmtId="0" fontId="13" fillId="2" borderId="79" xfId="0" applyFont="1" applyFill="1" applyBorder="1" applyAlignment="1">
      <alignment horizontal="left" vertical="top" wrapText="1"/>
    </xf>
    <xf numFmtId="0" fontId="13" fillId="2" borderId="26" xfId="0" applyFont="1" applyFill="1" applyBorder="1" applyAlignment="1">
      <alignment horizontal="left" vertical="top" wrapText="1"/>
    </xf>
    <xf numFmtId="0" fontId="18" fillId="24" borderId="50" xfId="0" applyFont="1" applyFill="1" applyBorder="1" applyAlignment="1">
      <alignment horizontal="left" vertical="center" wrapText="1"/>
    </xf>
    <xf numFmtId="0" fontId="18" fillId="24" borderId="51" xfId="0" applyFont="1" applyFill="1" applyBorder="1" applyAlignment="1">
      <alignment horizontal="left" vertical="center" wrapText="1"/>
    </xf>
    <xf numFmtId="0" fontId="18" fillId="24" borderId="67" xfId="0" applyFont="1" applyFill="1" applyBorder="1" applyAlignment="1">
      <alignment horizontal="left" vertical="center" wrapText="1"/>
    </xf>
    <xf numFmtId="0" fontId="6" fillId="21" borderId="15" xfId="0" applyFont="1" applyFill="1" applyBorder="1" applyAlignment="1">
      <alignment horizontal="center" vertical="center"/>
    </xf>
    <xf numFmtId="0" fontId="6" fillId="21" borderId="25" xfId="0" applyFont="1" applyFill="1" applyBorder="1" applyAlignment="1">
      <alignment horizontal="center" vertical="center"/>
    </xf>
    <xf numFmtId="0" fontId="6" fillId="22" borderId="9" xfId="0" applyFont="1" applyFill="1" applyBorder="1" applyAlignment="1">
      <alignment horizontal="center" vertical="center"/>
    </xf>
    <xf numFmtId="0" fontId="6" fillId="22" borderId="41" xfId="0" applyFont="1" applyFill="1" applyBorder="1" applyAlignment="1">
      <alignment horizontal="center" vertical="center"/>
    </xf>
    <xf numFmtId="0" fontId="0" fillId="21" borderId="15" xfId="0" applyFill="1" applyBorder="1" applyAlignment="1">
      <alignment horizontal="center" vertical="center"/>
    </xf>
    <xf numFmtId="0" fontId="0" fillId="21" borderId="16" xfId="0" applyFill="1" applyBorder="1" applyAlignment="1">
      <alignment horizontal="center" vertical="center"/>
    </xf>
    <xf numFmtId="0" fontId="0" fillId="21" borderId="25" xfId="0" applyFill="1" applyBorder="1" applyAlignment="1">
      <alignment horizontal="center" vertical="center"/>
    </xf>
    <xf numFmtId="0" fontId="0" fillId="21" borderId="9" xfId="0" applyFill="1" applyBorder="1" applyAlignment="1">
      <alignment horizontal="center" vertical="center"/>
    </xf>
    <xf numFmtId="0" fontId="0" fillId="21" borderId="3" xfId="0" applyFill="1" applyBorder="1" applyAlignment="1">
      <alignment horizontal="center" vertical="center"/>
    </xf>
    <xf numFmtId="0" fontId="0" fillId="21" borderId="41" xfId="0" applyFill="1" applyBorder="1" applyAlignment="1">
      <alignment horizontal="center" vertical="center"/>
    </xf>
    <xf numFmtId="0" fontId="65" fillId="22" borderId="9" xfId="0" applyFont="1" applyFill="1" applyBorder="1" applyAlignment="1">
      <alignment horizontal="center" vertical="center" wrapText="1"/>
    </xf>
    <xf numFmtId="0" fontId="65" fillId="22" borderId="41" xfId="0" applyFont="1" applyFill="1" applyBorder="1" applyAlignment="1">
      <alignment horizontal="center" vertical="center" wrapText="1"/>
    </xf>
    <xf numFmtId="0" fontId="40" fillId="9" borderId="9" xfId="0" applyFont="1" applyFill="1" applyBorder="1" applyAlignment="1">
      <alignment horizontal="center" vertical="center" wrapText="1"/>
    </xf>
    <xf numFmtId="0" fontId="40" fillId="9" borderId="41" xfId="0" applyFont="1" applyFill="1" applyBorder="1" applyAlignment="1">
      <alignment horizontal="center" vertical="center" wrapText="1"/>
    </xf>
    <xf numFmtId="0" fontId="23" fillId="22" borderId="35" xfId="0" applyFont="1" applyFill="1" applyBorder="1" applyAlignment="1">
      <alignment horizontal="center" vertical="center"/>
    </xf>
    <xf numFmtId="0" fontId="6" fillId="22" borderId="8" xfId="0" applyFont="1" applyFill="1" applyBorder="1" applyAlignment="1">
      <alignment horizontal="center" vertical="center"/>
    </xf>
    <xf numFmtId="0" fontId="6" fillId="22" borderId="13" xfId="0" applyFont="1" applyFill="1" applyBorder="1" applyAlignment="1">
      <alignment horizontal="center" vertical="center"/>
    </xf>
    <xf numFmtId="0" fontId="9" fillId="0" borderId="1" xfId="0" applyFont="1" applyFill="1" applyBorder="1" applyAlignment="1">
      <alignment horizontal="left" vertical="center" wrapText="1"/>
    </xf>
    <xf numFmtId="0" fontId="65" fillId="22" borderId="15" xfId="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9" fillId="0" borderId="40" xfId="0" applyFont="1" applyBorder="1" applyAlignment="1">
      <alignment horizontal="left" vertical="top" wrapText="1"/>
    </xf>
    <xf numFmtId="0" fontId="9" fillId="0" borderId="1" xfId="0" applyFont="1" applyFill="1" applyBorder="1" applyAlignment="1">
      <alignment horizontal="left" vertical="center"/>
    </xf>
    <xf numFmtId="0" fontId="9" fillId="0" borderId="68" xfId="0" applyFont="1" applyFill="1" applyBorder="1" applyAlignment="1">
      <alignment horizontal="left" vertical="center"/>
    </xf>
    <xf numFmtId="0" fontId="23" fillId="21" borderId="3" xfId="0" applyFont="1" applyFill="1" applyBorder="1" applyAlignment="1">
      <alignment horizontal="center" vertical="center" wrapText="1"/>
    </xf>
    <xf numFmtId="0" fontId="40" fillId="0" borderId="10" xfId="0" applyFont="1" applyBorder="1" applyAlignment="1">
      <alignment horizontal="center" vertical="center"/>
    </xf>
    <xf numFmtId="0" fontId="40" fillId="0" borderId="46" xfId="0" applyFont="1" applyBorder="1" applyAlignment="1">
      <alignment horizontal="center" vertical="center"/>
    </xf>
    <xf numFmtId="0" fontId="40" fillId="0" borderId="14" xfId="0" applyFont="1" applyBorder="1" applyAlignment="1">
      <alignment horizontal="center" vertical="center"/>
    </xf>
    <xf numFmtId="0" fontId="18" fillId="42" borderId="50" xfId="0" applyFont="1" applyFill="1" applyBorder="1" applyAlignment="1">
      <alignment horizontal="left" vertical="center" wrapText="1"/>
    </xf>
    <xf numFmtId="0" fontId="18" fillId="42" borderId="51" xfId="0" applyFont="1" applyFill="1" applyBorder="1" applyAlignment="1">
      <alignment horizontal="left" vertical="center" wrapText="1"/>
    </xf>
    <xf numFmtId="0" fontId="18" fillId="42" borderId="67" xfId="0" applyFont="1" applyFill="1" applyBorder="1" applyAlignment="1">
      <alignment horizontal="left" vertical="center" wrapText="1"/>
    </xf>
    <xf numFmtId="0" fontId="23" fillId="9" borderId="32" xfId="0" applyFont="1" applyFill="1" applyBorder="1" applyAlignment="1">
      <alignment horizontal="center" vertical="center" wrapText="1"/>
    </xf>
    <xf numFmtId="0" fontId="23" fillId="9" borderId="19" xfId="0" applyFont="1" applyFill="1" applyBorder="1" applyAlignment="1">
      <alignment horizontal="center" vertical="center" wrapText="1"/>
    </xf>
    <xf numFmtId="0" fontId="23" fillId="22" borderId="40" xfId="0" applyFont="1" applyFill="1" applyBorder="1" applyAlignment="1">
      <alignment horizontal="center" vertical="center" wrapText="1"/>
    </xf>
    <xf numFmtId="0" fontId="18" fillId="9" borderId="40" xfId="0" applyFont="1" applyFill="1" applyBorder="1" applyAlignment="1">
      <alignment horizontal="center" vertical="center" wrapText="1"/>
    </xf>
    <xf numFmtId="0" fontId="65" fillId="22" borderId="8" xfId="0" applyFont="1" applyFill="1" applyBorder="1" applyAlignment="1">
      <alignment horizontal="center" vertical="center" wrapText="1"/>
    </xf>
    <xf numFmtId="0" fontId="65" fillId="22" borderId="32" xfId="0" applyFont="1" applyFill="1" applyBorder="1" applyAlignment="1">
      <alignment horizontal="center" vertical="center" wrapText="1"/>
    </xf>
    <xf numFmtId="0" fontId="65" fillId="22" borderId="19" xfId="0" applyFont="1" applyFill="1" applyBorder="1" applyAlignment="1">
      <alignment horizontal="center" vertical="center" wrapText="1"/>
    </xf>
    <xf numFmtId="0" fontId="9" fillId="0" borderId="40" xfId="0" applyFont="1" applyFill="1" applyBorder="1" applyAlignment="1">
      <alignment horizontal="left" vertical="center"/>
    </xf>
    <xf numFmtId="0" fontId="23" fillId="22" borderId="59" xfId="0" applyFont="1" applyFill="1" applyBorder="1" applyAlignment="1">
      <alignment horizontal="center" vertical="center" wrapText="1"/>
    </xf>
    <xf numFmtId="0" fontId="40" fillId="0" borderId="43" xfId="0" applyFont="1" applyBorder="1" applyAlignment="1">
      <alignment horizontal="center" vertical="center"/>
    </xf>
    <xf numFmtId="0" fontId="23" fillId="22" borderId="68" xfId="0" applyFont="1" applyFill="1" applyBorder="1" applyAlignment="1">
      <alignment horizontal="center" vertical="center" wrapText="1"/>
    </xf>
    <xf numFmtId="0" fontId="23" fillId="22" borderId="64" xfId="0" applyFont="1" applyFill="1" applyBorder="1" applyAlignment="1">
      <alignment horizontal="center" vertical="center" wrapText="1"/>
    </xf>
    <xf numFmtId="0" fontId="23" fillId="22" borderId="32" xfId="0" applyFont="1" applyFill="1" applyBorder="1" applyAlignment="1">
      <alignment horizontal="center" vertical="center" wrapText="1"/>
    </xf>
    <xf numFmtId="0" fontId="23" fillId="22" borderId="1" xfId="0" applyFont="1" applyFill="1" applyBorder="1" applyAlignment="1">
      <alignment horizontal="center" vertical="center" wrapText="1"/>
    </xf>
    <xf numFmtId="0" fontId="40" fillId="0" borderId="10" xfId="0" applyFont="1" applyFill="1" applyBorder="1" applyAlignment="1">
      <alignment horizontal="center" vertical="center"/>
    </xf>
    <xf numFmtId="0" fontId="40" fillId="0" borderId="46" xfId="0" applyFont="1" applyFill="1" applyBorder="1" applyAlignment="1">
      <alignment horizontal="center" vertical="center"/>
    </xf>
    <xf numFmtId="0" fontId="10" fillId="0" borderId="1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8" fillId="8" borderId="50" xfId="0" applyFont="1" applyFill="1" applyBorder="1" applyAlignment="1">
      <alignment horizontal="left" vertical="center" wrapText="1"/>
    </xf>
    <xf numFmtId="0" fontId="18" fillId="8" borderId="51" xfId="0" applyFont="1" applyFill="1" applyBorder="1" applyAlignment="1">
      <alignment horizontal="left" vertical="center" wrapText="1"/>
    </xf>
    <xf numFmtId="0" fontId="18" fillId="8" borderId="67" xfId="0" applyFont="1" applyFill="1" applyBorder="1" applyAlignment="1">
      <alignment horizontal="left" vertical="center" wrapText="1"/>
    </xf>
    <xf numFmtId="0" fontId="23" fillId="21" borderId="1" xfId="0" applyFont="1" applyFill="1" applyBorder="1" applyAlignment="1">
      <alignment horizontal="center" vertical="center" wrapText="1"/>
    </xf>
    <xf numFmtId="0" fontId="23" fillId="21" borderId="68" xfId="0" applyFont="1" applyFill="1" applyBorder="1" applyAlignment="1">
      <alignment horizontal="center" vertical="center" wrapText="1"/>
    </xf>
    <xf numFmtId="0" fontId="23" fillId="21" borderId="4" xfId="0" applyFont="1" applyFill="1" applyBorder="1" applyAlignment="1">
      <alignment horizontal="center" vertical="center" wrapText="1"/>
    </xf>
    <xf numFmtId="0" fontId="23" fillId="21" borderId="35" xfId="0" applyFont="1" applyFill="1" applyBorder="1" applyAlignment="1">
      <alignment horizontal="center" vertical="center" wrapText="1"/>
    </xf>
    <xf numFmtId="0" fontId="18" fillId="9" borderId="35" xfId="0" applyFont="1" applyFill="1" applyBorder="1" applyAlignment="1">
      <alignment horizontal="center" vertical="center" wrapText="1"/>
    </xf>
    <xf numFmtId="0" fontId="40" fillId="0" borderId="69" xfId="0" applyFont="1" applyBorder="1" applyAlignment="1">
      <alignment horizontal="center" vertical="center"/>
    </xf>
    <xf numFmtId="0" fontId="65" fillId="22" borderId="40" xfId="0" applyFont="1" applyFill="1" applyBorder="1" applyAlignment="1">
      <alignment horizontal="center" vertical="center" wrapText="1"/>
    </xf>
    <xf numFmtId="0" fontId="65" fillId="22" borderId="20" xfId="0" applyFont="1" applyFill="1" applyBorder="1" applyAlignment="1">
      <alignment horizontal="center" vertical="center" wrapText="1"/>
    </xf>
    <xf numFmtId="0" fontId="65" fillId="22" borderId="59" xfId="0" applyFont="1" applyFill="1" applyBorder="1" applyAlignment="1">
      <alignment horizontal="center" vertical="center" wrapText="1"/>
    </xf>
    <xf numFmtId="0" fontId="65" fillId="22" borderId="22" xfId="0" applyFont="1" applyFill="1" applyBorder="1" applyAlignment="1">
      <alignment horizontal="center" vertical="center" wrapText="1"/>
    </xf>
    <xf numFmtId="0" fontId="23" fillId="21" borderId="40" xfId="0" applyFont="1" applyFill="1" applyBorder="1" applyAlignment="1">
      <alignment horizontal="center" vertical="center" wrapText="1"/>
    </xf>
    <xf numFmtId="0" fontId="23" fillId="22" borderId="56" xfId="0" applyFont="1" applyFill="1" applyBorder="1" applyAlignment="1">
      <alignment horizontal="center" vertical="center" wrapText="1"/>
    </xf>
    <xf numFmtId="0" fontId="40" fillId="0" borderId="5" xfId="0" applyFont="1" applyBorder="1" applyAlignment="1">
      <alignment horizontal="center" vertical="center"/>
    </xf>
    <xf numFmtId="0" fontId="65" fillId="22" borderId="13" xfId="0" applyFont="1" applyFill="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35" fillId="21" borderId="16" xfId="0" applyFont="1" applyFill="1" applyBorder="1" applyAlignment="1">
      <alignment horizontal="center"/>
    </xf>
    <xf numFmtId="0" fontId="35" fillId="21" borderId="37" xfId="0" applyFont="1" applyFill="1" applyBorder="1" applyAlignment="1">
      <alignment horizontal="center"/>
    </xf>
    <xf numFmtId="0" fontId="35" fillId="21" borderId="2" xfId="0" applyFont="1" applyFill="1" applyBorder="1" applyAlignment="1">
      <alignment horizontal="center"/>
    </xf>
    <xf numFmtId="0" fontId="131" fillId="21" borderId="16" xfId="0" applyFont="1" applyFill="1" applyBorder="1" applyAlignment="1">
      <alignment horizontal="center"/>
    </xf>
    <xf numFmtId="0" fontId="29" fillId="0" borderId="57" xfId="0" applyFont="1" applyBorder="1" applyAlignment="1">
      <alignment horizontal="left" vertical="center" wrapText="1"/>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29" fillId="0" borderId="3" xfId="0" applyFont="1" applyBorder="1" applyAlignment="1">
      <alignment horizontal="center" vertical="center" wrapText="1"/>
    </xf>
    <xf numFmtId="0" fontId="29" fillId="0" borderId="0" xfId="0" applyFont="1" applyAlignment="1">
      <alignment horizontal="left" vertical="center" wrapText="1"/>
    </xf>
    <xf numFmtId="0" fontId="29" fillId="0" borderId="42" xfId="0" applyFont="1" applyBorder="1" applyAlignment="1">
      <alignment horizontal="left" vertical="center" wrapText="1"/>
    </xf>
    <xf numFmtId="14" fontId="6" fillId="0" borderId="16" xfId="0" applyNumberFormat="1" applyFont="1" applyBorder="1" applyAlignment="1">
      <alignment horizontal="center" vertical="center"/>
    </xf>
    <xf numFmtId="0" fontId="35" fillId="21" borderId="27" xfId="0" applyFont="1" applyFill="1" applyBorder="1" applyAlignment="1">
      <alignment horizontal="center" vertical="center" wrapText="1"/>
    </xf>
    <xf numFmtId="0" fontId="35" fillId="21" borderId="28" xfId="0" applyFont="1" applyFill="1" applyBorder="1" applyAlignment="1">
      <alignment horizontal="center" vertical="center"/>
    </xf>
    <xf numFmtId="0" fontId="35" fillId="21" borderId="29" xfId="0" applyFont="1" applyFill="1" applyBorder="1" applyAlignment="1">
      <alignment horizontal="center" vertical="center"/>
    </xf>
    <xf numFmtId="0" fontId="29" fillId="0" borderId="0" xfId="0" applyFont="1" applyAlignment="1">
      <alignment horizontal="left" wrapText="1"/>
    </xf>
    <xf numFmtId="0" fontId="1" fillId="0" borderId="29" xfId="0" applyFont="1" applyBorder="1" applyAlignment="1">
      <alignment horizontal="left" vertical="center" wrapText="1"/>
    </xf>
    <xf numFmtId="0" fontId="3" fillId="0" borderId="51" xfId="0" applyFont="1" applyBorder="1" applyAlignment="1">
      <alignment horizontal="left" vertical="top" wrapText="1"/>
    </xf>
    <xf numFmtId="0" fontId="3" fillId="0" borderId="67" xfId="0" applyFont="1" applyBorder="1" applyAlignment="1">
      <alignment horizontal="left" vertical="top" wrapText="1"/>
    </xf>
    <xf numFmtId="0" fontId="3" fillId="0" borderId="70" xfId="0" applyFont="1" applyBorder="1" applyAlignment="1">
      <alignment horizontal="left" vertical="top" wrapText="1"/>
    </xf>
    <xf numFmtId="0" fontId="3" fillId="0" borderId="29" xfId="0" applyFont="1" applyBorder="1" applyAlignment="1">
      <alignment horizontal="left" vertical="top" wrapText="1"/>
    </xf>
    <xf numFmtId="0" fontId="3" fillId="0" borderId="28" xfId="0" applyFont="1" applyBorder="1" applyAlignment="1">
      <alignment horizontal="left" vertical="top" wrapText="1"/>
    </xf>
    <xf numFmtId="0" fontId="18" fillId="0" borderId="39" xfId="0" applyFont="1" applyBorder="1" applyAlignment="1">
      <alignment horizontal="center" vertical="center"/>
    </xf>
    <xf numFmtId="0" fontId="18" fillId="0" borderId="37"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18" fillId="0" borderId="2" xfId="0" applyFont="1" applyBorder="1" applyAlignment="1">
      <alignment horizontal="center" vertical="center"/>
    </xf>
    <xf numFmtId="0" fontId="18" fillId="0" borderId="53" xfId="0" applyFont="1" applyBorder="1" applyAlignment="1">
      <alignment horizontal="center" vertical="center"/>
    </xf>
    <xf numFmtId="0" fontId="3" fillId="21" borderId="16" xfId="0" quotePrefix="1" applyFont="1" applyFill="1" applyBorder="1" applyAlignment="1">
      <alignment horizontal="center" vertical="center" wrapText="1"/>
    </xf>
    <xf numFmtId="0" fontId="3" fillId="21" borderId="37" xfId="0" quotePrefix="1" applyFont="1" applyFill="1" applyBorder="1" applyAlignment="1">
      <alignment horizontal="center" vertical="center" wrapText="1"/>
    </xf>
    <xf numFmtId="0" fontId="3" fillId="21" borderId="53" xfId="0" quotePrefix="1" applyFont="1" applyFill="1" applyBorder="1" applyAlignment="1">
      <alignment horizontal="center" vertical="center" wrapText="1"/>
    </xf>
    <xf numFmtId="0" fontId="18" fillId="0" borderId="39" xfId="0" applyFont="1" applyBorder="1" applyAlignment="1">
      <alignment horizontal="left" vertical="center"/>
    </xf>
    <xf numFmtId="0" fontId="18" fillId="0" borderId="37" xfId="0" applyFont="1" applyBorder="1" applyAlignment="1">
      <alignment horizontal="left" vertical="center"/>
    </xf>
    <xf numFmtId="0" fontId="3" fillId="0" borderId="37" xfId="0" quotePrefix="1" applyFont="1" applyBorder="1" applyAlignment="1">
      <alignment horizontal="center" vertical="center" wrapText="1"/>
    </xf>
    <xf numFmtId="0" fontId="3" fillId="0" borderId="53" xfId="0" quotePrefix="1" applyFont="1" applyBorder="1" applyAlignment="1">
      <alignment horizontal="center" vertical="center" wrapText="1"/>
    </xf>
    <xf numFmtId="0" fontId="18" fillId="21" borderId="16" xfId="0" applyFont="1" applyFill="1" applyBorder="1" applyAlignment="1">
      <alignment horizontal="center" vertical="center"/>
    </xf>
    <xf numFmtId="0" fontId="18" fillId="21" borderId="37" xfId="0" applyFont="1" applyFill="1" applyBorder="1" applyAlignment="1">
      <alignment horizontal="center" vertical="center"/>
    </xf>
    <xf numFmtId="0" fontId="18" fillId="21" borderId="53" xfId="0" applyFont="1" applyFill="1" applyBorder="1" applyAlignment="1">
      <alignment horizontal="center" vertical="center"/>
    </xf>
    <xf numFmtId="9" fontId="18" fillId="0" borderId="39" xfId="4" applyFont="1" applyBorder="1" applyAlignment="1">
      <alignment horizontal="center" vertical="center"/>
    </xf>
    <xf numFmtId="9" fontId="18" fillId="0" borderId="37" xfId="4" applyFont="1" applyBorder="1" applyAlignment="1">
      <alignment horizontal="center" vertical="center"/>
    </xf>
    <xf numFmtId="9" fontId="18" fillId="0" borderId="2" xfId="4" applyFont="1" applyBorder="1" applyAlignment="1">
      <alignment horizontal="center" vertical="center"/>
    </xf>
    <xf numFmtId="0" fontId="18" fillId="0" borderId="39" xfId="0" applyFont="1" applyBorder="1" applyAlignment="1">
      <alignment horizontal="left" vertical="center" wrapText="1"/>
    </xf>
    <xf numFmtId="0" fontId="18" fillId="0" borderId="37" xfId="0" applyFont="1" applyBorder="1" applyAlignment="1">
      <alignment horizontal="left" vertical="center" wrapText="1"/>
    </xf>
    <xf numFmtId="0" fontId="18" fillId="0" borderId="53" xfId="0" applyFont="1" applyBorder="1" applyAlignment="1">
      <alignment horizontal="left" vertical="center"/>
    </xf>
    <xf numFmtId="0" fontId="3" fillId="0" borderId="16" xfId="0" quotePrefix="1" applyFont="1" applyBorder="1" applyAlignment="1">
      <alignment horizontal="center" vertical="center" wrapText="1"/>
    </xf>
    <xf numFmtId="0" fontId="9" fillId="0" borderId="16" xfId="0" applyFont="1" applyFill="1" applyBorder="1" applyAlignment="1">
      <alignment horizontal="left" vertical="center" wrapText="1"/>
    </xf>
    <xf numFmtId="0" fontId="9" fillId="0" borderId="53" xfId="0" applyFont="1" applyFill="1" applyBorder="1" applyAlignment="1">
      <alignment horizontal="left" vertical="center" wrapText="1"/>
    </xf>
    <xf numFmtId="164" fontId="18" fillId="0" borderId="39" xfId="4" quotePrefix="1" applyNumberFormat="1" applyFont="1" applyFill="1" applyBorder="1" applyAlignment="1">
      <alignment horizontal="center" vertical="center" wrapText="1"/>
    </xf>
    <xf numFmtId="164" fontId="18" fillId="0" borderId="2" xfId="4" applyNumberFormat="1" applyFont="1" applyFill="1" applyBorder="1" applyAlignment="1">
      <alignment horizontal="center" vertical="center" wrapText="1"/>
    </xf>
    <xf numFmtId="0" fontId="9" fillId="0" borderId="16" xfId="0" quotePrefix="1" applyFont="1" applyFill="1" applyBorder="1" applyAlignment="1">
      <alignment horizontal="left" vertical="center" wrapText="1"/>
    </xf>
    <xf numFmtId="0" fontId="9" fillId="0" borderId="37" xfId="0" applyFont="1" applyFill="1" applyBorder="1" applyAlignment="1">
      <alignment horizontal="left" vertical="center" wrapText="1"/>
    </xf>
    <xf numFmtId="164" fontId="18" fillId="0" borderId="39" xfId="4" applyNumberFormat="1" applyFont="1" applyFill="1" applyBorder="1" applyAlignment="1">
      <alignment horizontal="center" vertical="center"/>
    </xf>
    <xf numFmtId="164" fontId="18" fillId="0" borderId="37" xfId="4" applyNumberFormat="1" applyFont="1" applyFill="1" applyBorder="1" applyAlignment="1">
      <alignment horizontal="center" vertical="center"/>
    </xf>
    <xf numFmtId="164" fontId="18" fillId="0" borderId="2" xfId="4" applyNumberFormat="1" applyFont="1" applyFill="1" applyBorder="1" applyAlignment="1">
      <alignment horizontal="center" vertical="center"/>
    </xf>
    <xf numFmtId="0" fontId="75" fillId="0" borderId="39" xfId="0" applyFont="1" applyBorder="1" applyAlignment="1">
      <alignment horizontal="left" vertical="center" wrapText="1"/>
    </xf>
    <xf numFmtId="0" fontId="75" fillId="0" borderId="37" xfId="0" applyFont="1" applyBorder="1" applyAlignment="1">
      <alignment horizontal="left" vertical="center" wrapText="1"/>
    </xf>
    <xf numFmtId="0" fontId="23" fillId="0" borderId="39" xfId="0" applyFont="1" applyBorder="1" applyAlignment="1">
      <alignment horizontal="left" vertical="center" wrapText="1"/>
    </xf>
    <xf numFmtId="0" fontId="158" fillId="0" borderId="37" xfId="0" applyFont="1" applyBorder="1" applyAlignment="1">
      <alignment horizontal="left" vertical="center"/>
    </xf>
    <xf numFmtId="0" fontId="18" fillId="0" borderId="39" xfId="0" applyFont="1" applyFill="1" applyBorder="1" applyAlignment="1">
      <alignment horizontal="left" vertical="center" wrapText="1"/>
    </xf>
    <xf numFmtId="0" fontId="18" fillId="0" borderId="37" xfId="0" applyFont="1" applyFill="1" applyBorder="1" applyAlignment="1">
      <alignment horizontal="left" vertical="center"/>
    </xf>
    <xf numFmtId="0" fontId="81" fillId="0" borderId="27" xfId="0" applyFont="1" applyFill="1" applyBorder="1" applyAlignment="1">
      <alignment horizontal="center" vertical="center"/>
    </xf>
    <xf numFmtId="0" fontId="81" fillId="0" borderId="28" xfId="0" applyFont="1" applyFill="1" applyBorder="1" applyAlignment="1">
      <alignment horizontal="center" vertical="center"/>
    </xf>
    <xf numFmtId="0" fontId="81" fillId="0" borderId="70" xfId="0" applyFont="1" applyFill="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70" xfId="0" applyFont="1" applyBorder="1" applyAlignment="1">
      <alignment horizontal="center" vertical="center"/>
    </xf>
    <xf numFmtId="0" fontId="20" fillId="7" borderId="67" xfId="0" applyFont="1" applyFill="1" applyBorder="1" applyAlignment="1">
      <alignment horizontal="left" vertical="center" wrapText="1"/>
    </xf>
    <xf numFmtId="0" fontId="20" fillId="7" borderId="28" xfId="0" applyFont="1" applyFill="1" applyBorder="1" applyAlignment="1">
      <alignment horizontal="left" vertical="center" wrapText="1"/>
    </xf>
    <xf numFmtId="0" fontId="20" fillId="7" borderId="29"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32" xfId="0" applyFont="1" applyBorder="1" applyAlignment="1">
      <alignment horizontal="center" vertical="center"/>
    </xf>
    <xf numFmtId="0" fontId="8" fillId="0" borderId="40" xfId="0" applyFont="1" applyBorder="1" applyAlignment="1">
      <alignment horizontal="center" vertical="center"/>
    </xf>
    <xf numFmtId="0" fontId="8" fillId="0" borderId="59" xfId="0" applyFont="1" applyBorder="1" applyAlignment="1">
      <alignment horizontal="center" vertical="center"/>
    </xf>
    <xf numFmtId="0" fontId="8" fillId="0" borderId="46" xfId="0" applyFont="1" applyBorder="1" applyAlignment="1">
      <alignment horizontal="center" vertical="center"/>
    </xf>
    <xf numFmtId="0" fontId="8" fillId="0" borderId="35"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9" fillId="0" borderId="38" xfId="0" applyFont="1" applyBorder="1" applyAlignment="1">
      <alignment horizontal="left" vertical="top" wrapText="1"/>
    </xf>
    <xf numFmtId="0" fontId="9" fillId="0" borderId="13" xfId="0" applyFont="1" applyBorder="1" applyAlignment="1">
      <alignment horizontal="left" vertical="top" wrapText="1"/>
    </xf>
    <xf numFmtId="0" fontId="20" fillId="7" borderId="4"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8" fillId="7" borderId="67" xfId="0" applyFont="1" applyFill="1" applyBorder="1" applyAlignment="1">
      <alignment horizontal="left" vertical="center"/>
    </xf>
    <xf numFmtId="0" fontId="8" fillId="7" borderId="28" xfId="0" applyFont="1" applyFill="1" applyBorder="1" applyAlignment="1">
      <alignment horizontal="left" vertical="center"/>
    </xf>
    <xf numFmtId="0" fontId="8" fillId="7" borderId="29" xfId="0" applyFont="1" applyFill="1" applyBorder="1" applyAlignment="1">
      <alignment horizontal="left" vertical="center"/>
    </xf>
    <xf numFmtId="0" fontId="130" fillId="0" borderId="39" xfId="0" applyFont="1" applyBorder="1" applyAlignment="1">
      <alignment horizontal="left" vertical="center" wrapText="1"/>
    </xf>
    <xf numFmtId="0" fontId="130" fillId="0" borderId="37" xfId="0" applyFont="1" applyBorder="1" applyAlignment="1">
      <alignment horizontal="left" vertical="center" wrapText="1"/>
    </xf>
    <xf numFmtId="0" fontId="130" fillId="0" borderId="53" xfId="0" applyFont="1" applyBorder="1" applyAlignment="1">
      <alignment horizontal="left" vertical="center" wrapText="1"/>
    </xf>
    <xf numFmtId="0" fontId="123" fillId="0" borderId="39" xfId="0" applyFont="1" applyBorder="1" applyAlignment="1">
      <alignment horizontal="center" vertical="center"/>
    </xf>
    <xf numFmtId="0" fontId="123" fillId="0" borderId="2" xfId="0" applyFont="1" applyBorder="1" applyAlignment="1">
      <alignment horizontal="center" vertical="center"/>
    </xf>
    <xf numFmtId="0" fontId="123" fillId="21" borderId="16" xfId="0" applyFont="1" applyFill="1" applyBorder="1" applyAlignment="1">
      <alignment horizontal="center" vertical="center"/>
    </xf>
    <xf numFmtId="0" fontId="123" fillId="21" borderId="37" xfId="0" applyFont="1" applyFill="1" applyBorder="1" applyAlignment="1">
      <alignment horizontal="center" vertical="center"/>
    </xf>
    <xf numFmtId="0" fontId="123" fillId="21" borderId="53" xfId="0" applyFont="1" applyFill="1" applyBorder="1" applyAlignment="1">
      <alignment horizontal="center" vertical="center"/>
    </xf>
    <xf numFmtId="0" fontId="49" fillId="0" borderId="39" xfId="0" applyFont="1" applyBorder="1" applyAlignment="1">
      <alignment horizontal="center" vertical="center"/>
    </xf>
    <xf numFmtId="0" fontId="49" fillId="0" borderId="37" xfId="0" applyFont="1" applyBorder="1" applyAlignment="1">
      <alignment horizontal="center" vertical="center"/>
    </xf>
    <xf numFmtId="0" fontId="49" fillId="0" borderId="2" xfId="0" applyFont="1" applyBorder="1" applyAlignment="1">
      <alignment horizontal="center" vertical="center"/>
    </xf>
    <xf numFmtId="0" fontId="140" fillId="21" borderId="16" xfId="0" quotePrefix="1" applyFont="1" applyFill="1" applyBorder="1" applyAlignment="1">
      <alignment horizontal="center" vertical="center" wrapText="1"/>
    </xf>
    <xf numFmtId="0" fontId="140" fillId="21" borderId="37" xfId="0" quotePrefix="1" applyFont="1" applyFill="1" applyBorder="1" applyAlignment="1">
      <alignment horizontal="center" vertical="center" wrapText="1"/>
    </xf>
    <xf numFmtId="0" fontId="140" fillId="21" borderId="53" xfId="0" quotePrefix="1" applyFont="1" applyFill="1" applyBorder="1" applyAlignment="1">
      <alignment horizontal="center"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10" fillId="0" borderId="7"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9" fillId="0" borderId="12" xfId="0" applyFont="1" applyFill="1" applyBorder="1" applyAlignment="1">
      <alignment horizontal="left" vertical="top" wrapText="1"/>
    </xf>
    <xf numFmtId="0" fontId="157" fillId="0" borderId="28" xfId="0" applyFont="1" applyBorder="1" applyAlignment="1">
      <alignment horizontal="left" vertical="center"/>
    </xf>
    <xf numFmtId="0" fontId="157" fillId="0" borderId="29" xfId="0" applyFont="1" applyBorder="1" applyAlignment="1">
      <alignment horizontal="left" vertical="center"/>
    </xf>
    <xf numFmtId="0" fontId="157" fillId="0" borderId="27" xfId="0" applyFont="1" applyBorder="1" applyAlignment="1">
      <alignment horizontal="right" vertical="center"/>
    </xf>
    <xf numFmtId="0" fontId="157" fillId="0" borderId="28" xfId="0" applyFont="1" applyBorder="1" applyAlignment="1">
      <alignment horizontal="right" vertical="center"/>
    </xf>
    <xf numFmtId="0" fontId="20" fillId="7" borderId="67" xfId="0" applyFont="1" applyFill="1" applyBorder="1" applyAlignment="1">
      <alignment horizontal="center" vertical="center"/>
    </xf>
    <xf numFmtId="0" fontId="20" fillId="7" borderId="28" xfId="0" applyFont="1" applyFill="1" applyBorder="1" applyAlignment="1">
      <alignment horizontal="center" vertical="center"/>
    </xf>
    <xf numFmtId="0" fontId="20" fillId="7" borderId="29" xfId="0" applyFont="1" applyFill="1" applyBorder="1" applyAlignment="1">
      <alignment horizontal="center" vertical="center"/>
    </xf>
    <xf numFmtId="0" fontId="81" fillId="0" borderId="7" xfId="0" applyFont="1" applyFill="1" applyBorder="1" applyAlignment="1">
      <alignment horizontal="center" vertical="center"/>
    </xf>
    <xf numFmtId="0" fontId="81" fillId="0" borderId="57" xfId="0" applyFont="1" applyFill="1" applyBorder="1" applyAlignment="1">
      <alignment horizontal="center" vertical="center"/>
    </xf>
    <xf numFmtId="0" fontId="81" fillId="0" borderId="58" xfId="0" applyFont="1" applyFill="1" applyBorder="1" applyAlignment="1">
      <alignment horizontal="center" vertical="center"/>
    </xf>
    <xf numFmtId="0" fontId="81" fillId="0" borderId="72" xfId="0" applyFont="1" applyFill="1" applyBorder="1" applyAlignment="1">
      <alignment horizontal="center" vertical="center"/>
    </xf>
    <xf numFmtId="0" fontId="81" fillId="0" borderId="65" xfId="0" applyFont="1" applyFill="1" applyBorder="1" applyAlignment="1">
      <alignment horizontal="center" vertical="center"/>
    </xf>
    <xf numFmtId="0" fontId="81" fillId="0" borderId="6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63" fillId="0" borderId="41" xfId="0" applyFont="1" applyFill="1" applyBorder="1" applyAlignment="1">
      <alignment horizontal="center" vertical="center"/>
    </xf>
    <xf numFmtId="0" fontId="128" fillId="0" borderId="9" xfId="0" applyFont="1" applyFill="1" applyBorder="1" applyAlignment="1">
      <alignment horizontal="center" vertical="center"/>
    </xf>
    <xf numFmtId="0" fontId="9" fillId="0" borderId="2" xfId="0" applyFont="1" applyFill="1" applyBorder="1" applyAlignment="1">
      <alignment horizontal="left" vertical="top" wrapText="1"/>
    </xf>
    <xf numFmtId="0" fontId="20" fillId="0" borderId="7"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72"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66" xfId="0" applyFont="1" applyFill="1" applyBorder="1" applyAlignment="1">
      <alignment horizontal="center" vertical="center"/>
    </xf>
    <xf numFmtId="0" fontId="20" fillId="7" borderId="3" xfId="0" applyFont="1" applyFill="1" applyBorder="1" applyAlignment="1">
      <alignment horizontal="left" vertical="center" wrapText="1"/>
    </xf>
    <xf numFmtId="0" fontId="20" fillId="7" borderId="12" xfId="0" applyFont="1" applyFill="1" applyBorder="1" applyAlignment="1">
      <alignment horizontal="left" vertical="center" wrapText="1"/>
    </xf>
    <xf numFmtId="0" fontId="63" fillId="0" borderId="14" xfId="0" applyFont="1" applyFill="1" applyBorder="1" applyAlignment="1">
      <alignment horizontal="center" vertical="center"/>
    </xf>
    <xf numFmtId="0" fontId="140" fillId="0" borderId="0" xfId="0" quotePrefix="1" applyFont="1" applyAlignment="1">
      <alignment horizontal="center" vertical="center" wrapText="1"/>
    </xf>
    <xf numFmtId="0" fontId="140" fillId="0" borderId="44" xfId="0" quotePrefix="1" applyFont="1" applyBorder="1" applyAlignment="1">
      <alignment horizontal="center" vertical="center" wrapText="1"/>
    </xf>
    <xf numFmtId="0" fontId="140" fillId="21" borderId="67" xfId="0" quotePrefix="1" applyFont="1" applyFill="1" applyBorder="1" applyAlignment="1">
      <alignment horizontal="center" vertical="center" wrapText="1"/>
    </xf>
    <xf numFmtId="0" fontId="140" fillId="21" borderId="28" xfId="0" quotePrefix="1" applyFont="1" applyFill="1" applyBorder="1" applyAlignment="1">
      <alignment horizontal="center" vertical="center" wrapText="1"/>
    </xf>
    <xf numFmtId="0" fontId="140" fillId="21" borderId="29" xfId="0" quotePrefix="1" applyFont="1" applyFill="1" applyBorder="1" applyAlignment="1">
      <alignment horizontal="center" vertical="center" wrapText="1"/>
    </xf>
    <xf numFmtId="0" fontId="123" fillId="21" borderId="27" xfId="0" applyFont="1" applyFill="1" applyBorder="1" applyAlignment="1">
      <alignment horizontal="center" vertical="center"/>
    </xf>
    <xf numFmtId="0" fontId="123" fillId="21" borderId="70" xfId="0" applyFont="1" applyFill="1" applyBorder="1" applyAlignment="1">
      <alignment horizontal="center" vertical="center"/>
    </xf>
    <xf numFmtId="0" fontId="74" fillId="0" borderId="27" xfId="0" applyFont="1" applyBorder="1" applyAlignment="1">
      <alignment horizontal="left" vertical="center" wrapText="1"/>
    </xf>
    <xf numFmtId="0" fontId="74" fillId="0" borderId="28" xfId="0" applyFont="1" applyBorder="1" applyAlignment="1">
      <alignment horizontal="left" vertical="center" wrapText="1"/>
    </xf>
    <xf numFmtId="0" fontId="74" fillId="0" borderId="29" xfId="0" applyFont="1" applyBorder="1" applyAlignment="1">
      <alignment horizontal="left" vertical="center" wrapText="1"/>
    </xf>
    <xf numFmtId="0" fontId="123" fillId="21" borderId="67" xfId="0" applyFont="1" applyFill="1" applyBorder="1" applyAlignment="1">
      <alignment horizontal="center" vertical="center"/>
    </xf>
    <xf numFmtId="0" fontId="123" fillId="21" borderId="28" xfId="0" applyFont="1" applyFill="1" applyBorder="1" applyAlignment="1">
      <alignment horizontal="center" vertical="center"/>
    </xf>
    <xf numFmtId="0" fontId="123" fillId="21" borderId="29" xfId="0" applyFont="1" applyFill="1" applyBorder="1" applyAlignment="1">
      <alignment horizontal="center" vertical="center"/>
    </xf>
    <xf numFmtId="0" fontId="81" fillId="0" borderId="28" xfId="0" applyFont="1" applyBorder="1" applyAlignment="1">
      <alignment horizontal="left" vertical="center"/>
    </xf>
    <xf numFmtId="0" fontId="81" fillId="0" borderId="29" xfId="0" applyFont="1" applyBorder="1" applyAlignment="1">
      <alignment horizontal="left" vertical="center"/>
    </xf>
    <xf numFmtId="0" fontId="145" fillId="0" borderId="27" xfId="0" applyFont="1" applyBorder="1" applyAlignment="1">
      <alignment horizontal="right" vertical="center"/>
    </xf>
    <xf numFmtId="0" fontId="145" fillId="0" borderId="28" xfId="0" applyFont="1" applyBorder="1" applyAlignment="1">
      <alignment horizontal="right" vertical="center"/>
    </xf>
    <xf numFmtId="0" fontId="123" fillId="0" borderId="36" xfId="0" applyFont="1" applyBorder="1" applyAlignment="1">
      <alignment horizontal="left" vertical="center"/>
    </xf>
    <xf numFmtId="0" fontId="123" fillId="0" borderId="0" xfId="0" applyFont="1" applyAlignment="1">
      <alignment horizontal="left" vertical="center"/>
    </xf>
    <xf numFmtId="0" fontId="123" fillId="0" borderId="0" xfId="0" applyFont="1" applyAlignment="1">
      <alignment horizontal="center" vertical="center"/>
    </xf>
    <xf numFmtId="0" fontId="140" fillId="0" borderId="0" xfId="0" applyFont="1" applyAlignment="1">
      <alignment horizontal="center" vertical="center"/>
    </xf>
    <xf numFmtId="0" fontId="20" fillId="0" borderId="7"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18" fillId="0" borderId="0" xfId="0" applyFont="1" applyAlignment="1">
      <alignment horizontal="center" vertical="center"/>
    </xf>
    <xf numFmtId="0" fontId="3" fillId="0" borderId="0" xfId="0" applyFont="1" applyAlignment="1">
      <alignment horizontal="center" vertical="center"/>
    </xf>
    <xf numFmtId="0" fontId="3" fillId="0" borderId="0" xfId="0" quotePrefix="1" applyFont="1" applyAlignment="1">
      <alignment horizontal="center" vertical="center" wrapText="1"/>
    </xf>
    <xf numFmtId="0" fontId="65" fillId="0" borderId="3" xfId="0" applyFont="1" applyBorder="1" applyAlignment="1">
      <alignment horizontal="left" vertical="center" wrapText="1"/>
    </xf>
    <xf numFmtId="0" fontId="9" fillId="0" borderId="95" xfId="0" applyFont="1" applyBorder="1" applyAlignment="1">
      <alignment horizontal="left" vertical="center" wrapText="1"/>
    </xf>
    <xf numFmtId="0" fontId="65" fillId="0" borderId="21" xfId="0" applyFont="1" applyBorder="1" applyAlignment="1">
      <alignment horizontal="left" vertical="center" wrapText="1"/>
    </xf>
    <xf numFmtId="0" fontId="65" fillId="0" borderId="71" xfId="0" applyFont="1" applyBorder="1" applyAlignment="1">
      <alignment horizontal="left" vertical="center" wrapText="1"/>
    </xf>
    <xf numFmtId="0" fontId="65" fillId="0" borderId="33" xfId="0" applyFont="1" applyBorder="1" applyAlignment="1">
      <alignment horizontal="left" vertical="center" wrapText="1"/>
    </xf>
    <xf numFmtId="0" fontId="65" fillId="0" borderId="57" xfId="0" applyFont="1" applyFill="1" applyBorder="1" applyAlignment="1">
      <alignment horizontal="left" wrapText="1"/>
    </xf>
    <xf numFmtId="0" fontId="3" fillId="0" borderId="44" xfId="0" quotePrefix="1" applyFont="1" applyBorder="1" applyAlignment="1">
      <alignment horizontal="center" vertical="center" wrapText="1"/>
    </xf>
    <xf numFmtId="0" fontId="140" fillId="21" borderId="27" xfId="0" quotePrefix="1" applyFont="1" applyFill="1" applyBorder="1" applyAlignment="1">
      <alignment horizontal="center" vertical="center" wrapText="1"/>
    </xf>
    <xf numFmtId="0" fontId="140" fillId="21" borderId="70" xfId="0" quotePrefix="1" applyFont="1" applyFill="1" applyBorder="1" applyAlignment="1">
      <alignment horizontal="center" vertical="center" wrapText="1"/>
    </xf>
    <xf numFmtId="0" fontId="18" fillId="0" borderId="36" xfId="0" applyFont="1" applyBorder="1" applyAlignment="1">
      <alignment horizontal="left" vertical="center"/>
    </xf>
    <xf numFmtId="0" fontId="18" fillId="0" borderId="0" xfId="0" applyFont="1" applyAlignment="1">
      <alignment horizontal="left" vertical="center"/>
    </xf>
    <xf numFmtId="0" fontId="18" fillId="0" borderId="39"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2"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2" xfId="0" applyFont="1" applyFill="1" applyBorder="1" applyAlignment="1">
      <alignment horizontal="center" vertical="center"/>
    </xf>
    <xf numFmtId="0" fontId="9" fillId="0" borderId="16" xfId="0" quotePrefix="1" applyFont="1" applyFill="1" applyBorder="1" applyAlignment="1">
      <alignment horizontal="center" vertical="center" wrapText="1"/>
    </xf>
    <xf numFmtId="0" fontId="9" fillId="0" borderId="37" xfId="0" quotePrefix="1" applyFont="1" applyFill="1" applyBorder="1" applyAlignment="1">
      <alignment horizontal="center" vertical="center" wrapText="1"/>
    </xf>
    <xf numFmtId="0" fontId="9" fillId="0" borderId="53" xfId="0" quotePrefix="1" applyFont="1" applyFill="1" applyBorder="1" applyAlignment="1">
      <alignment horizontal="center" vertical="center" wrapText="1"/>
    </xf>
    <xf numFmtId="0" fontId="9" fillId="0" borderId="16" xfId="0" quotePrefix="1" applyFont="1" applyFill="1" applyBorder="1" applyAlignment="1">
      <alignment horizontal="left" vertical="center"/>
    </xf>
    <xf numFmtId="0" fontId="9" fillId="0" borderId="37" xfId="0" quotePrefix="1" applyFont="1" applyFill="1" applyBorder="1" applyAlignment="1">
      <alignment horizontal="left" vertical="center"/>
    </xf>
    <xf numFmtId="0" fontId="9" fillId="0" borderId="53" xfId="0" quotePrefix="1" applyFont="1" applyFill="1" applyBorder="1" applyAlignment="1">
      <alignment horizontal="left" vertical="center"/>
    </xf>
    <xf numFmtId="0" fontId="26" fillId="0" borderId="39" xfId="0" applyFont="1" applyBorder="1" applyAlignment="1">
      <alignment horizontal="center" vertical="center"/>
    </xf>
    <xf numFmtId="0" fontId="26" fillId="0" borderId="37" xfId="0" applyFont="1" applyBorder="1" applyAlignment="1">
      <alignment horizontal="center" vertical="center"/>
    </xf>
    <xf numFmtId="0" fontId="26" fillId="0" borderId="2" xfId="0" applyFont="1" applyBorder="1" applyAlignment="1">
      <alignment horizontal="center" vertical="center"/>
    </xf>
    <xf numFmtId="0" fontId="9" fillId="0" borderId="16" xfId="0" quotePrefix="1" applyFont="1" applyBorder="1" applyAlignment="1">
      <alignment horizontal="left" vertical="center"/>
    </xf>
    <xf numFmtId="0" fontId="9" fillId="0" borderId="37" xfId="0" quotePrefix="1" applyFont="1" applyBorder="1" applyAlignment="1">
      <alignment horizontal="left" vertical="center"/>
    </xf>
    <xf numFmtId="0" fontId="9" fillId="0" borderId="53" xfId="0" quotePrefix="1" applyFont="1" applyBorder="1" applyAlignment="1">
      <alignment horizontal="left" vertical="center"/>
    </xf>
    <xf numFmtId="0" fontId="40" fillId="7" borderId="71"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48" xfId="0" applyFont="1" applyFill="1" applyBorder="1" applyAlignment="1">
      <alignment horizontal="center" vertical="center" wrapText="1"/>
    </xf>
    <xf numFmtId="0" fontId="6" fillId="7" borderId="24" xfId="0" applyFont="1" applyFill="1" applyBorder="1" applyAlignment="1">
      <alignment horizontal="center" vertical="center"/>
    </xf>
    <xf numFmtId="0" fontId="6" fillId="7" borderId="45" xfId="0" applyFont="1" applyFill="1" applyBorder="1" applyAlignment="1">
      <alignment horizontal="center" vertical="center"/>
    </xf>
    <xf numFmtId="0" fontId="6" fillId="7" borderId="7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23" fillId="0" borderId="37" xfId="0" applyFont="1" applyBorder="1" applyAlignment="1">
      <alignment horizontal="left" vertical="center"/>
    </xf>
    <xf numFmtId="0" fontId="23" fillId="0" borderId="53" xfId="0" applyFont="1" applyBorder="1" applyAlignment="1">
      <alignment horizontal="left" vertical="center"/>
    </xf>
    <xf numFmtId="0" fontId="23" fillId="0" borderId="39" xfId="0" applyFont="1" applyFill="1" applyBorder="1" applyAlignment="1">
      <alignment horizontal="left" vertical="center" wrapText="1"/>
    </xf>
    <xf numFmtId="0" fontId="23" fillId="0" borderId="37" xfId="0" applyFont="1" applyFill="1" applyBorder="1" applyAlignment="1">
      <alignment horizontal="left" vertical="center"/>
    </xf>
    <xf numFmtId="0" fontId="26" fillId="7" borderId="76" xfId="0" applyFont="1" applyFill="1" applyBorder="1" applyAlignment="1">
      <alignment horizontal="center" vertical="center"/>
    </xf>
    <xf numFmtId="0" fontId="26" fillId="7" borderId="30" xfId="0" applyFont="1" applyFill="1" applyBorder="1" applyAlignment="1">
      <alignment horizontal="center" vertical="center"/>
    </xf>
    <xf numFmtId="0" fontId="26" fillId="7" borderId="31" xfId="0" applyFont="1" applyFill="1" applyBorder="1" applyAlignment="1">
      <alignment horizontal="center" vertical="center"/>
    </xf>
    <xf numFmtId="0" fontId="23" fillId="0" borderId="53" xfId="0" applyFont="1" applyFill="1" applyBorder="1" applyAlignment="1">
      <alignment horizontal="left" vertical="center"/>
    </xf>
    <xf numFmtId="0" fontId="10" fillId="0" borderId="16" xfId="0" applyFont="1" applyFill="1" applyBorder="1" applyAlignment="1">
      <alignment horizontal="left" vertical="top" wrapText="1"/>
    </xf>
    <xf numFmtId="0" fontId="10" fillId="0" borderId="37" xfId="0" applyFont="1" applyFill="1" applyBorder="1" applyAlignment="1">
      <alignment horizontal="left" vertical="top"/>
    </xf>
    <xf numFmtId="0" fontId="10" fillId="0" borderId="53" xfId="0" applyFont="1" applyFill="1" applyBorder="1" applyAlignment="1">
      <alignment horizontal="left" vertical="top"/>
    </xf>
    <xf numFmtId="0" fontId="9" fillId="0" borderId="37" xfId="0" applyFont="1" applyBorder="1" applyAlignment="1">
      <alignment horizontal="left" vertical="center"/>
    </xf>
    <xf numFmtId="0" fontId="9" fillId="0" borderId="53" xfId="0" applyFont="1" applyBorder="1" applyAlignment="1">
      <alignment horizontal="left" vertical="center"/>
    </xf>
    <xf numFmtId="0" fontId="9" fillId="0" borderId="16" xfId="0" applyFont="1" applyBorder="1" applyAlignment="1">
      <alignment horizontal="left" vertical="center" wrapText="1"/>
    </xf>
    <xf numFmtId="0" fontId="9" fillId="0" borderId="37" xfId="0" applyFont="1" applyBorder="1" applyAlignment="1">
      <alignment horizontal="left" vertical="center" wrapText="1"/>
    </xf>
    <xf numFmtId="0" fontId="9" fillId="0" borderId="53" xfId="0" applyFont="1" applyBorder="1" applyAlignment="1">
      <alignment horizontal="left" vertical="center" wrapText="1"/>
    </xf>
    <xf numFmtId="0" fontId="9" fillId="0" borderId="53" xfId="0" applyFont="1" applyBorder="1" applyAlignment="1">
      <alignment horizontal="left" vertical="top" wrapText="1"/>
    </xf>
    <xf numFmtId="0" fontId="45" fillId="15" borderId="27" xfId="0" applyFont="1" applyFill="1" applyBorder="1" applyAlignment="1">
      <alignment horizontal="center" vertical="center"/>
    </xf>
    <xf numFmtId="0" fontId="45" fillId="15" borderId="28" xfId="0" applyFont="1" applyFill="1" applyBorder="1" applyAlignment="1">
      <alignment horizontal="center" vertical="center"/>
    </xf>
    <xf numFmtId="0" fontId="45" fillId="15" borderId="70"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31" xfId="0" applyFont="1" applyFill="1" applyBorder="1" applyAlignment="1">
      <alignment horizontal="center" vertical="center"/>
    </xf>
    <xf numFmtId="0" fontId="31" fillId="0" borderId="16" xfId="0" applyFont="1" applyBorder="1" applyAlignment="1">
      <alignment horizontal="left" vertical="top" wrapText="1"/>
    </xf>
    <xf numFmtId="0" fontId="31" fillId="0" borderId="53" xfId="0" applyFont="1" applyBorder="1" applyAlignment="1">
      <alignment horizontal="left" vertical="top" wrapText="1"/>
    </xf>
    <xf numFmtId="0" fontId="18" fillId="0" borderId="53" xfId="0" applyFont="1" applyFill="1" applyBorder="1" applyAlignment="1">
      <alignment horizontal="left" vertical="center"/>
    </xf>
    <xf numFmtId="0" fontId="10" fillId="0" borderId="16" xfId="0" applyFont="1" applyBorder="1" applyAlignment="1">
      <alignment horizontal="left" vertical="top" wrapText="1"/>
    </xf>
    <xf numFmtId="0" fontId="10" fillId="0" borderId="37" xfId="0" applyFont="1" applyBorder="1" applyAlignment="1">
      <alignment horizontal="left" vertical="top"/>
    </xf>
    <xf numFmtId="0" fontId="10" fillId="0" borderId="53" xfId="0" applyFont="1" applyBorder="1" applyAlignment="1">
      <alignment horizontal="left" vertical="top"/>
    </xf>
    <xf numFmtId="0" fontId="40" fillId="7" borderId="71" xfId="0" applyFont="1" applyFill="1" applyBorder="1" applyAlignment="1">
      <alignment horizontal="center" vertical="center" wrapText="1"/>
    </xf>
    <xf numFmtId="0" fontId="9" fillId="0" borderId="37" xfId="0" applyFont="1" applyFill="1" applyBorder="1" applyAlignment="1">
      <alignment horizontal="left" vertical="center"/>
    </xf>
    <xf numFmtId="0" fontId="9" fillId="0" borderId="53" xfId="0" applyFont="1" applyFill="1" applyBorder="1" applyAlignment="1">
      <alignment horizontal="left" vertical="center"/>
    </xf>
    <xf numFmtId="0" fontId="8" fillId="21" borderId="27" xfId="0" applyFont="1" applyFill="1" applyBorder="1" applyAlignment="1">
      <alignment horizontal="center" vertical="center" wrapText="1"/>
    </xf>
    <xf numFmtId="0" fontId="8" fillId="21" borderId="28" xfId="0" applyFont="1" applyFill="1" applyBorder="1" applyAlignment="1">
      <alignment horizontal="center" vertical="center" wrapText="1"/>
    </xf>
    <xf numFmtId="0" fontId="8" fillId="21" borderId="29" xfId="0" applyFont="1" applyFill="1" applyBorder="1" applyAlignment="1">
      <alignment horizontal="center" vertical="center" wrapText="1"/>
    </xf>
    <xf numFmtId="0" fontId="8" fillId="7" borderId="9"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9" fillId="0" borderId="14" xfId="0" applyFont="1" applyFill="1" applyBorder="1" applyAlignment="1">
      <alignment horizontal="left" vertical="top" wrapText="1"/>
    </xf>
    <xf numFmtId="0" fontId="8" fillId="7" borderId="67" xfId="0" applyFont="1" applyFill="1" applyBorder="1" applyAlignment="1">
      <alignment horizontal="center" vertical="center"/>
    </xf>
    <xf numFmtId="0" fontId="8" fillId="7" borderId="28" xfId="0" applyFont="1" applyFill="1" applyBorder="1" applyAlignment="1">
      <alignment horizontal="center" vertical="center"/>
    </xf>
    <xf numFmtId="0" fontId="8" fillId="7" borderId="29" xfId="0" applyFont="1" applyFill="1" applyBorder="1" applyAlignment="1">
      <alignment horizontal="center" vertical="center"/>
    </xf>
    <xf numFmtId="0" fontId="20" fillId="0" borderId="70" xfId="0" applyFont="1" applyFill="1" applyBorder="1" applyAlignment="1">
      <alignment horizontal="center" vertical="center"/>
    </xf>
    <xf numFmtId="0" fontId="9" fillId="0" borderId="12" xfId="0" applyFont="1" applyBorder="1" applyAlignment="1">
      <alignment horizontal="left" vertical="top" wrapText="1"/>
    </xf>
    <xf numFmtId="0" fontId="9" fillId="0" borderId="11" xfId="0" applyFont="1" applyFill="1" applyBorder="1" applyAlignment="1">
      <alignment horizontal="left" vertical="top" wrapText="1"/>
    </xf>
    <xf numFmtId="0" fontId="20" fillId="7" borderId="50" xfId="0" applyFont="1" applyFill="1" applyBorder="1" applyAlignment="1">
      <alignment horizontal="center" vertical="center" wrapText="1"/>
    </xf>
    <xf numFmtId="0" fontId="20" fillId="7" borderId="51" xfId="0" applyFont="1" applyFill="1" applyBorder="1" applyAlignment="1">
      <alignment horizontal="center" vertical="center" wrapText="1"/>
    </xf>
    <xf numFmtId="0" fontId="20" fillId="7" borderId="52" xfId="0" applyFont="1" applyFill="1" applyBorder="1" applyAlignment="1">
      <alignment horizontal="center" vertical="center" wrapText="1"/>
    </xf>
    <xf numFmtId="0" fontId="18" fillId="0" borderId="52" xfId="0" applyFont="1" applyBorder="1" applyAlignment="1">
      <alignment horizontal="center" vertical="center" wrapText="1"/>
    </xf>
    <xf numFmtId="0" fontId="9" fillId="0" borderId="47" xfId="0" applyFont="1" applyBorder="1" applyAlignment="1">
      <alignment horizontal="left" vertical="center" wrapText="1"/>
    </xf>
    <xf numFmtId="0" fontId="0" fillId="0" borderId="3" xfId="0" applyBorder="1" applyAlignment="1">
      <alignment horizontal="left" vertical="top" wrapText="1"/>
    </xf>
    <xf numFmtId="0" fontId="6" fillId="7" borderId="48" xfId="0" applyFont="1" applyFill="1" applyBorder="1" applyAlignment="1">
      <alignment horizontal="center" vertical="center"/>
    </xf>
    <xf numFmtId="0" fontId="31" fillId="0" borderId="16" xfId="0" applyFont="1" applyFill="1" applyBorder="1" applyAlignment="1">
      <alignment horizontal="left" vertical="top" wrapText="1"/>
    </xf>
    <xf numFmtId="0" fontId="9" fillId="0" borderId="37" xfId="0" quotePrefix="1" applyFont="1" applyFill="1" applyBorder="1" applyAlignment="1">
      <alignment horizontal="left" vertical="center" wrapText="1"/>
    </xf>
    <xf numFmtId="0" fontId="9" fillId="0" borderId="53" xfId="0" quotePrefix="1" applyFont="1" applyFill="1" applyBorder="1" applyAlignment="1">
      <alignment horizontal="left" vertical="center" wrapText="1"/>
    </xf>
    <xf numFmtId="0" fontId="10" fillId="0" borderId="37" xfId="0" applyFont="1" applyFill="1" applyBorder="1" applyAlignment="1">
      <alignment horizontal="left" vertical="center"/>
    </xf>
    <xf numFmtId="0" fontId="10" fillId="0" borderId="53" xfId="0" applyFont="1" applyFill="1" applyBorder="1" applyAlignment="1">
      <alignment horizontal="left" vertical="center"/>
    </xf>
    <xf numFmtId="0" fontId="9" fillId="0" borderId="1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53" xfId="0" applyFont="1" applyFill="1" applyBorder="1" applyAlignment="1">
      <alignment horizontal="left" vertical="top" wrapText="1"/>
    </xf>
    <xf numFmtId="0" fontId="39" fillId="0" borderId="37" xfId="0" applyFont="1" applyBorder="1" applyAlignment="1">
      <alignment horizontal="center" vertical="center"/>
    </xf>
    <xf numFmtId="0" fontId="18" fillId="0" borderId="117" xfId="0" applyFont="1" applyFill="1" applyBorder="1" applyAlignment="1">
      <alignment horizontal="center" vertical="center"/>
    </xf>
    <xf numFmtId="0" fontId="18" fillId="0" borderId="118" xfId="0" applyFont="1" applyFill="1" applyBorder="1" applyAlignment="1">
      <alignment horizontal="center" vertical="center"/>
    </xf>
    <xf numFmtId="0" fontId="9" fillId="0" borderId="119" xfId="0" quotePrefix="1" applyFont="1" applyFill="1" applyBorder="1" applyAlignment="1">
      <alignment horizontal="left" vertical="center"/>
    </xf>
    <xf numFmtId="0" fontId="9" fillId="0" borderId="120" xfId="0" applyFont="1" applyFill="1" applyBorder="1" applyAlignment="1">
      <alignment horizontal="left" vertical="center"/>
    </xf>
    <xf numFmtId="0" fontId="9" fillId="0" borderId="121" xfId="0" applyFont="1" applyFill="1" applyBorder="1" applyAlignment="1">
      <alignment horizontal="left" vertical="center"/>
    </xf>
    <xf numFmtId="0" fontId="9" fillId="0" borderId="114" xfId="0" quotePrefix="1" applyFont="1" applyFill="1" applyBorder="1" applyAlignment="1">
      <alignment horizontal="left" vertical="center" wrapText="1"/>
    </xf>
    <xf numFmtId="0" fontId="9" fillId="0" borderId="115" xfId="0" applyFont="1" applyFill="1" applyBorder="1" applyAlignment="1">
      <alignment horizontal="left" vertical="center" wrapText="1"/>
    </xf>
    <xf numFmtId="0" fontId="9" fillId="0" borderId="116" xfId="0" applyFont="1" applyFill="1" applyBorder="1" applyAlignment="1">
      <alignment horizontal="left" vertical="center" wrapText="1"/>
    </xf>
    <xf numFmtId="0" fontId="18" fillId="0" borderId="71" xfId="0" applyFont="1" applyFill="1" applyBorder="1" applyAlignment="1">
      <alignment horizontal="center" vertical="center"/>
    </xf>
    <xf numFmtId="0" fontId="18" fillId="0" borderId="33"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45" xfId="0" applyFont="1" applyFill="1" applyBorder="1" applyAlignment="1">
      <alignment horizontal="left" vertical="center" wrapText="1"/>
    </xf>
    <xf numFmtId="164" fontId="18" fillId="0" borderId="112" xfId="4" applyNumberFormat="1" applyFont="1" applyFill="1" applyBorder="1" applyAlignment="1">
      <alignment horizontal="center" vertical="center"/>
    </xf>
    <xf numFmtId="164" fontId="18" fillId="0" borderId="113" xfId="4" applyNumberFormat="1" applyFont="1" applyFill="1" applyBorder="1" applyAlignment="1">
      <alignment horizontal="center" vertical="center"/>
    </xf>
    <xf numFmtId="9" fontId="18" fillId="41" borderId="39" xfId="4" applyFont="1" applyFill="1" applyBorder="1" applyAlignment="1">
      <alignment horizontal="center" vertical="center"/>
    </xf>
    <xf numFmtId="9" fontId="18" fillId="41" borderId="2" xfId="4" applyFont="1" applyFill="1" applyBorder="1" applyAlignment="1">
      <alignment horizontal="center" vertical="center"/>
    </xf>
    <xf numFmtId="9" fontId="18" fillId="41" borderId="37" xfId="4" applyFont="1" applyFill="1" applyBorder="1" applyAlignment="1">
      <alignment horizontal="center" vertical="center"/>
    </xf>
    <xf numFmtId="0" fontId="18" fillId="0" borderId="27" xfId="0" applyFont="1" applyBorder="1" applyAlignment="1">
      <alignment horizontal="center" vertical="center"/>
    </xf>
    <xf numFmtId="0" fontId="18" fillId="0" borderId="70" xfId="0" applyFont="1" applyBorder="1" applyAlignment="1">
      <alignment horizontal="center" vertical="center"/>
    </xf>
    <xf numFmtId="0" fontId="128" fillId="0" borderId="10" xfId="0" applyFont="1" applyFill="1" applyBorder="1" applyAlignment="1">
      <alignment horizontal="center" vertical="center"/>
    </xf>
    <xf numFmtId="0" fontId="81" fillId="7" borderId="27" xfId="0" applyFont="1" applyFill="1" applyBorder="1" applyAlignment="1">
      <alignment horizontal="left" vertical="center"/>
    </xf>
    <xf numFmtId="0" fontId="81" fillId="7" borderId="28" xfId="0" applyFont="1" applyFill="1" applyBorder="1" applyAlignment="1">
      <alignment horizontal="left" vertical="center"/>
    </xf>
    <xf numFmtId="0" fontId="81" fillId="7" borderId="29" xfId="0" applyFont="1" applyFill="1" applyBorder="1" applyAlignment="1">
      <alignment horizontal="left" vertical="center"/>
    </xf>
    <xf numFmtId="0" fontId="81" fillId="7" borderId="76" xfId="0" applyFont="1" applyFill="1" applyBorder="1" applyAlignment="1">
      <alignment horizontal="left" vertical="center"/>
    </xf>
    <xf numFmtId="0" fontId="81" fillId="7" borderId="30" xfId="0" applyFont="1" applyFill="1" applyBorder="1" applyAlignment="1">
      <alignment horizontal="left" vertical="center"/>
    </xf>
    <xf numFmtId="0" fontId="81" fillId="7" borderId="31" xfId="0" applyFont="1" applyFill="1" applyBorder="1" applyAlignment="1">
      <alignment horizontal="left" vertical="center"/>
    </xf>
    <xf numFmtId="0" fontId="9" fillId="0" borderId="14" xfId="0" applyFont="1" applyBorder="1" applyAlignment="1">
      <alignment horizontal="left" vertical="top" wrapText="1"/>
    </xf>
    <xf numFmtId="0" fontId="13" fillId="0" borderId="3" xfId="0" applyFont="1" applyBorder="1" applyAlignment="1">
      <alignment horizontal="left" vertical="top" wrapText="1"/>
    </xf>
    <xf numFmtId="0" fontId="139" fillId="0" borderId="72" xfId="0" applyFont="1" applyFill="1" applyBorder="1" applyAlignment="1">
      <alignment horizontal="center" vertical="center"/>
    </xf>
    <xf numFmtId="0" fontId="139" fillId="0" borderId="65" xfId="0" applyFont="1" applyFill="1" applyBorder="1" applyAlignment="1">
      <alignment horizontal="center" vertical="center"/>
    </xf>
    <xf numFmtId="0" fontId="139" fillId="0" borderId="8" xfId="0" applyFont="1" applyFill="1" applyBorder="1" applyAlignment="1">
      <alignment horizontal="center" vertical="center"/>
    </xf>
    <xf numFmtId="0" fontId="139" fillId="0" borderId="9" xfId="0" applyFont="1" applyFill="1" applyBorder="1" applyAlignment="1">
      <alignment horizontal="center" vertical="center"/>
    </xf>
    <xf numFmtId="0" fontId="20" fillId="7" borderId="64" xfId="0" applyFont="1" applyFill="1" applyBorder="1" applyAlignment="1">
      <alignment horizontal="left" vertical="center" wrapText="1"/>
    </xf>
    <xf numFmtId="0" fontId="20" fillId="7" borderId="65" xfId="0" applyFont="1" applyFill="1" applyBorder="1" applyAlignment="1">
      <alignment horizontal="left" vertical="center" wrapText="1"/>
    </xf>
    <xf numFmtId="0" fontId="20" fillId="7" borderId="73" xfId="0" applyFont="1" applyFill="1" applyBorder="1" applyAlignment="1">
      <alignment horizontal="left" vertical="center" wrapText="1"/>
    </xf>
    <xf numFmtId="0" fontId="8" fillId="0" borderId="7"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42" xfId="0" applyFont="1" applyBorder="1" applyAlignment="1">
      <alignment horizontal="center" vertical="center"/>
    </xf>
    <xf numFmtId="0" fontId="8" fillId="0" borderId="72"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20" fillId="7" borderId="34" xfId="0" applyFont="1" applyFill="1" applyBorder="1" applyAlignment="1">
      <alignment horizontal="left" vertical="center" wrapText="1"/>
    </xf>
    <xf numFmtId="0" fontId="20" fillId="7" borderId="47" xfId="0" applyFont="1" applyFill="1" applyBorder="1" applyAlignment="1">
      <alignment horizontal="left" vertical="center" wrapText="1"/>
    </xf>
    <xf numFmtId="0" fontId="0" fillId="0" borderId="3" xfId="0" applyBorder="1" applyAlignment="1">
      <alignment horizontal="left" vertical="center" wrapText="1"/>
    </xf>
    <xf numFmtId="0" fontId="0" fillId="0" borderId="49" xfId="0" applyBorder="1" applyAlignment="1">
      <alignment horizontal="left" vertical="center" wrapText="1"/>
    </xf>
    <xf numFmtId="0" fontId="0" fillId="0" borderId="55" xfId="0" applyBorder="1" applyAlignment="1">
      <alignment horizontal="left" vertical="center" wrapText="1"/>
    </xf>
    <xf numFmtId="0" fontId="0" fillId="0" borderId="48"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left" vertical="center" wrapText="1"/>
    </xf>
    <xf numFmtId="0" fontId="65" fillId="0" borderId="12" xfId="0" applyFont="1" applyBorder="1" applyAlignment="1">
      <alignment horizontal="left" vertical="top"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1" xfId="0" applyFont="1" applyBorder="1" applyAlignment="1">
      <alignment horizontal="center" vertical="center" wrapText="1"/>
    </xf>
    <xf numFmtId="0" fontId="9" fillId="0" borderId="36" xfId="0" applyFont="1" applyBorder="1" applyAlignment="1">
      <alignment horizontal="left" vertical="center" wrapText="1"/>
    </xf>
    <xf numFmtId="0" fontId="9" fillId="0" borderId="0" xfId="0" applyFont="1" applyAlignment="1">
      <alignment horizontal="left" vertical="center" wrapText="1"/>
    </xf>
    <xf numFmtId="0" fontId="9" fillId="0" borderId="42" xfId="0" applyFont="1" applyBorder="1" applyAlignment="1">
      <alignment horizontal="left" vertical="center" wrapText="1"/>
    </xf>
    <xf numFmtId="0" fontId="9" fillId="0" borderId="71" xfId="0" applyFont="1"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73" xfId="0" applyBorder="1" applyAlignment="1">
      <alignment horizontal="left" vertical="center" wrapText="1"/>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70" xfId="0" applyFont="1" applyFill="1" applyBorder="1" applyAlignment="1">
      <alignment horizontal="center" vertical="center"/>
    </xf>
    <xf numFmtId="0" fontId="18" fillId="7" borderId="67" xfId="0" applyFont="1" applyFill="1" applyBorder="1" applyAlignment="1">
      <alignment horizontal="left" vertical="center"/>
    </xf>
    <xf numFmtId="0" fontId="18" fillId="7" borderId="28" xfId="0" applyFont="1" applyFill="1" applyBorder="1" applyAlignment="1">
      <alignment horizontal="left" vertical="center"/>
    </xf>
    <xf numFmtId="0" fontId="18" fillId="7" borderId="29" xfId="0" applyFont="1" applyFill="1" applyBorder="1" applyAlignment="1">
      <alignment horizontal="left" vertical="center"/>
    </xf>
    <xf numFmtId="0" fontId="81" fillId="7" borderId="67" xfId="0" applyFont="1" applyFill="1" applyBorder="1" applyAlignment="1">
      <alignment horizontal="center" vertical="center"/>
    </xf>
    <xf numFmtId="0" fontId="81" fillId="7" borderId="28" xfId="0" applyFont="1" applyFill="1" applyBorder="1" applyAlignment="1">
      <alignment horizontal="center" vertical="center"/>
    </xf>
    <xf numFmtId="0" fontId="81" fillId="7" borderId="29" xfId="0" applyFont="1" applyFill="1" applyBorder="1" applyAlignment="1">
      <alignment horizontal="center" vertical="center"/>
    </xf>
    <xf numFmtId="0" fontId="18" fillId="0" borderId="67" xfId="0" applyFont="1" applyBorder="1" applyAlignment="1">
      <alignment horizontal="center" vertical="center" wrapText="1"/>
    </xf>
    <xf numFmtId="0" fontId="20" fillId="7" borderId="15" xfId="0" applyFont="1" applyFill="1" applyBorder="1" applyAlignment="1">
      <alignment horizontal="left" vertical="center" wrapText="1"/>
    </xf>
    <xf numFmtId="0" fontId="20" fillId="7" borderId="30" xfId="0" applyFont="1" applyFill="1" applyBorder="1" applyAlignment="1">
      <alignment horizontal="left" vertical="center" wrapText="1"/>
    </xf>
    <xf numFmtId="0" fontId="20" fillId="7" borderId="31" xfId="0" applyFont="1" applyFill="1" applyBorder="1" applyAlignment="1">
      <alignment horizontal="left" vertical="center" wrapText="1"/>
    </xf>
    <xf numFmtId="0" fontId="20" fillId="7" borderId="16" xfId="0" applyFont="1" applyFill="1" applyBorder="1" applyAlignment="1">
      <alignment horizontal="left" vertical="center" wrapText="1"/>
    </xf>
    <xf numFmtId="0" fontId="20" fillId="7" borderId="37" xfId="0" applyFont="1" applyFill="1" applyBorder="1" applyAlignment="1">
      <alignment horizontal="left" vertical="center" wrapText="1"/>
    </xf>
    <xf numFmtId="0" fontId="20" fillId="7" borderId="53" xfId="0" applyFont="1" applyFill="1" applyBorder="1" applyAlignment="1">
      <alignment horizontal="left" vertical="center" wrapText="1"/>
    </xf>
    <xf numFmtId="0" fontId="63" fillId="0" borderId="25" xfId="0" applyFont="1" applyBorder="1" applyAlignment="1">
      <alignment horizontal="left" vertical="center" wrapText="1"/>
    </xf>
    <xf numFmtId="0" fontId="63" fillId="0" borderId="79" xfId="0" applyFont="1" applyBorder="1" applyAlignment="1">
      <alignment horizontal="left" vertical="center"/>
    </xf>
    <xf numFmtId="0" fontId="63" fillId="0" borderId="80" xfId="0" applyFont="1" applyBorder="1" applyAlignment="1">
      <alignment horizontal="left" vertical="center"/>
    </xf>
    <xf numFmtId="0" fontId="0" fillId="0" borderId="21" xfId="0" applyBorder="1" applyAlignment="1">
      <alignment horizontal="left" vertical="center" wrapText="1"/>
    </xf>
    <xf numFmtId="0" fontId="0" fillId="0" borderId="36" xfId="0" applyBorder="1" applyAlignment="1">
      <alignment horizontal="left" vertical="center" wrapText="1"/>
    </xf>
    <xf numFmtId="0" fontId="0" fillId="0" borderId="42" xfId="0" applyBorder="1" applyAlignment="1">
      <alignment horizontal="left" vertical="center" wrapText="1"/>
    </xf>
    <xf numFmtId="0" fontId="0" fillId="0" borderId="71" xfId="0" applyBorder="1" applyAlignment="1">
      <alignment horizontal="left" vertical="center" wrapText="1"/>
    </xf>
    <xf numFmtId="0" fontId="0" fillId="0" borderId="33" xfId="0" applyBorder="1" applyAlignment="1">
      <alignment horizontal="left" vertical="center" wrapText="1"/>
    </xf>
    <xf numFmtId="0" fontId="146" fillId="2" borderId="27" xfId="0" applyFont="1" applyFill="1" applyBorder="1" applyAlignment="1">
      <alignment horizontal="center"/>
    </xf>
    <xf numFmtId="0" fontId="146" fillId="2" borderId="28" xfId="0" applyFont="1" applyFill="1" applyBorder="1" applyAlignment="1">
      <alignment horizontal="center"/>
    </xf>
    <xf numFmtId="0" fontId="146" fillId="2" borderId="29" xfId="0" applyFont="1" applyFill="1" applyBorder="1" applyAlignment="1">
      <alignment horizontal="center"/>
    </xf>
    <xf numFmtId="0" fontId="20" fillId="0" borderId="50" xfId="0" applyFont="1" applyFill="1" applyBorder="1" applyAlignment="1">
      <alignment horizontal="center" vertical="center"/>
    </xf>
    <xf numFmtId="0" fontId="20" fillId="0" borderId="51" xfId="0" applyFont="1" applyFill="1" applyBorder="1" applyAlignment="1">
      <alignment horizontal="center" vertical="center"/>
    </xf>
    <xf numFmtId="0" fontId="20" fillId="7" borderId="67" xfId="0" quotePrefix="1" applyFont="1" applyFill="1" applyBorder="1" applyAlignment="1">
      <alignment horizontal="left" vertical="center"/>
    </xf>
    <xf numFmtId="0" fontId="20" fillId="7" borderId="28" xfId="0" quotePrefix="1" applyFont="1" applyFill="1" applyBorder="1" applyAlignment="1">
      <alignment horizontal="left" vertical="center"/>
    </xf>
    <xf numFmtId="0" fontId="20" fillId="7" borderId="29" xfId="0" quotePrefix="1" applyFont="1" applyFill="1" applyBorder="1" applyAlignment="1">
      <alignment horizontal="left" vertical="center"/>
    </xf>
    <xf numFmtId="0" fontId="20" fillId="0" borderId="9" xfId="0" quotePrefix="1" applyFont="1" applyBorder="1" applyAlignment="1">
      <alignment horizontal="left" vertical="center"/>
    </xf>
    <xf numFmtId="0" fontId="20" fillId="0" borderId="10" xfId="0" quotePrefix="1" applyFont="1" applyBorder="1" applyAlignment="1">
      <alignment horizontal="left" vertical="center"/>
    </xf>
    <xf numFmtId="0" fontId="1" fillId="0" borderId="3" xfId="0" applyFont="1" applyFill="1" applyBorder="1" applyAlignment="1">
      <alignment horizontal="center"/>
    </xf>
    <xf numFmtId="0" fontId="45" fillId="15" borderId="50" xfId="0" applyFont="1" applyFill="1" applyBorder="1" applyAlignment="1">
      <alignment horizontal="center" vertical="center"/>
    </xf>
    <xf numFmtId="0" fontId="45" fillId="15" borderId="51" xfId="0" applyFont="1" applyFill="1" applyBorder="1" applyAlignment="1">
      <alignment horizontal="center" vertical="center"/>
    </xf>
    <xf numFmtId="0" fontId="45" fillId="15" borderId="52" xfId="0" applyFont="1" applyFill="1" applyBorder="1" applyAlignment="1">
      <alignment horizontal="center" vertical="center"/>
    </xf>
    <xf numFmtId="0" fontId="23" fillId="7" borderId="71" xfId="0" applyFont="1" applyFill="1" applyBorder="1" applyAlignment="1">
      <alignment horizontal="center" vertical="center" wrapText="1"/>
    </xf>
    <xf numFmtId="0" fontId="23" fillId="7" borderId="33"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0" fillId="7" borderId="51" xfId="0" applyFont="1" applyFill="1" applyBorder="1" applyAlignment="1">
      <alignment horizontal="left" vertical="center" wrapText="1"/>
    </xf>
    <xf numFmtId="0" fontId="20" fillId="7" borderId="52" xfId="0" applyFont="1" applyFill="1" applyBorder="1" applyAlignment="1">
      <alignment horizontal="left" vertical="center" wrapText="1"/>
    </xf>
    <xf numFmtId="0" fontId="18" fillId="7" borderId="27" xfId="0" applyFont="1" applyFill="1" applyBorder="1" applyAlignment="1">
      <alignment horizontal="left" vertical="center"/>
    </xf>
    <xf numFmtId="0" fontId="81" fillId="7" borderId="27" xfId="0" applyFont="1" applyFill="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70" xfId="0" applyFont="1" applyBorder="1" applyAlignment="1">
      <alignment horizontal="center" vertical="center"/>
    </xf>
    <xf numFmtId="0" fontId="63" fillId="0" borderId="25" xfId="0" applyFont="1" applyFill="1" applyBorder="1" applyAlignment="1">
      <alignment horizontal="left" vertical="center" wrapText="1"/>
    </xf>
    <xf numFmtId="0" fontId="63" fillId="0" borderId="79" xfId="0" applyFont="1" applyFill="1" applyBorder="1" applyAlignment="1">
      <alignment horizontal="left" vertical="center"/>
    </xf>
    <xf numFmtId="0" fontId="63" fillId="0" borderId="80" xfId="0" applyFont="1" applyFill="1" applyBorder="1" applyAlignment="1">
      <alignment horizontal="left" vertical="center"/>
    </xf>
    <xf numFmtId="0" fontId="81" fillId="0" borderId="36"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42" xfId="0" applyFont="1" applyFill="1" applyBorder="1" applyAlignment="1">
      <alignment horizontal="center" vertical="center"/>
    </xf>
    <xf numFmtId="0" fontId="20" fillId="0" borderId="5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1" fillId="0" borderId="95" xfId="0" applyFont="1" applyBorder="1" applyAlignment="1">
      <alignment horizontal="left" vertical="center" wrapText="1"/>
    </xf>
    <xf numFmtId="0" fontId="1" fillId="0" borderId="21" xfId="0" applyFont="1" applyBorder="1" applyAlignment="1">
      <alignment horizontal="left" vertical="center" wrapText="1"/>
    </xf>
    <xf numFmtId="0" fontId="1" fillId="0" borderId="42" xfId="0" applyFont="1" applyBorder="1" applyAlignment="1">
      <alignment horizontal="left" vertical="center" wrapText="1"/>
    </xf>
    <xf numFmtId="0" fontId="1" fillId="0" borderId="71" xfId="0" applyFont="1" applyBorder="1" applyAlignment="1">
      <alignment horizontal="left" vertical="center" wrapText="1"/>
    </xf>
    <xf numFmtId="0" fontId="1" fillId="0" borderId="33" xfId="0" applyFont="1" applyBorder="1" applyAlignment="1">
      <alignment horizontal="left" vertical="center" wrapText="1"/>
    </xf>
    <xf numFmtId="0" fontId="18" fillId="7" borderId="50" xfId="0" applyFont="1" applyFill="1" applyBorder="1" applyAlignment="1">
      <alignment horizontal="left" vertical="center" wrapText="1"/>
    </xf>
    <xf numFmtId="0" fontId="18" fillId="7" borderId="51" xfId="0" applyFont="1" applyFill="1" applyBorder="1" applyAlignment="1">
      <alignment horizontal="left" vertical="center" wrapText="1"/>
    </xf>
    <xf numFmtId="0" fontId="18" fillId="7" borderId="52" xfId="0" applyFont="1" applyFill="1" applyBorder="1" applyAlignment="1">
      <alignment horizontal="left" vertical="center" wrapText="1"/>
    </xf>
    <xf numFmtId="0" fontId="18" fillId="7" borderId="13" xfId="0" applyFont="1" applyFill="1" applyBorder="1" applyAlignment="1">
      <alignment horizontal="left" vertical="center" wrapText="1"/>
    </xf>
    <xf numFmtId="0" fontId="18" fillId="7" borderId="41" xfId="0" applyFont="1" applyFill="1" applyBorder="1" applyAlignment="1">
      <alignment horizontal="left" vertical="center" wrapText="1"/>
    </xf>
    <xf numFmtId="0" fontId="18" fillId="7" borderId="14" xfId="0" applyFont="1" applyFill="1" applyBorder="1" applyAlignment="1">
      <alignment horizontal="left" vertical="center" wrapText="1"/>
    </xf>
    <xf numFmtId="0" fontId="17" fillId="0" borderId="95" xfId="0" applyFont="1" applyBorder="1" applyAlignment="1">
      <alignment horizontal="center" vertical="center"/>
    </xf>
    <xf numFmtId="0" fontId="17" fillId="0" borderId="49" xfId="0" applyFont="1" applyBorder="1" applyAlignment="1">
      <alignment horizontal="center" vertical="center"/>
    </xf>
    <xf numFmtId="0" fontId="17" fillId="0" borderId="21"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Alignment="1">
      <alignment horizontal="center" vertical="center"/>
    </xf>
    <xf numFmtId="0" fontId="17" fillId="0" borderId="42" xfId="0" applyFont="1" applyBorder="1" applyAlignment="1">
      <alignment horizontal="center" vertical="center"/>
    </xf>
    <xf numFmtId="0" fontId="17" fillId="0" borderId="71" xfId="0" applyFont="1" applyBorder="1" applyAlignment="1">
      <alignment horizontal="center" vertical="center"/>
    </xf>
    <xf numFmtId="0" fontId="17" fillId="0" borderId="24" xfId="0" applyFont="1" applyBorder="1" applyAlignment="1">
      <alignment horizontal="center" vertical="center"/>
    </xf>
    <xf numFmtId="0" fontId="17" fillId="0" borderId="33" xfId="0" applyFont="1" applyBorder="1" applyAlignment="1">
      <alignment horizontal="center" vertical="center"/>
    </xf>
    <xf numFmtId="0" fontId="17" fillId="0" borderId="7"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72"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70" xfId="0" applyFont="1" applyBorder="1" applyAlignment="1">
      <alignment horizontal="center" vertical="center"/>
    </xf>
    <xf numFmtId="0" fontId="8"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18" fillId="7" borderId="11" xfId="0" applyFont="1" applyFill="1" applyBorder="1" applyAlignment="1">
      <alignment horizontal="center" vertical="center"/>
    </xf>
    <xf numFmtId="0" fontId="18" fillId="7" borderId="16" xfId="0" applyFont="1" applyFill="1" applyBorder="1" applyAlignment="1">
      <alignment horizontal="center" vertical="center"/>
    </xf>
    <xf numFmtId="0" fontId="26" fillId="0" borderId="0" xfId="0" applyFont="1" applyAlignment="1">
      <alignment horizontal="center" vertical="center"/>
    </xf>
    <xf numFmtId="0" fontId="26" fillId="7" borderId="27" xfId="0" applyFont="1" applyFill="1" applyBorder="1" applyAlignment="1">
      <alignment horizontal="center" vertical="center" wrapText="1"/>
    </xf>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xf>
    <xf numFmtId="10" fontId="18" fillId="7" borderId="13" xfId="4" applyNumberFormat="1" applyFont="1" applyFill="1" applyBorder="1" applyAlignment="1">
      <alignment horizontal="center" vertical="center"/>
    </xf>
    <xf numFmtId="10" fontId="18" fillId="7" borderId="25" xfId="4" applyNumberFormat="1" applyFont="1" applyFill="1" applyBorder="1" applyAlignment="1">
      <alignment horizontal="center" vertical="center"/>
    </xf>
    <xf numFmtId="0" fontId="18" fillId="0" borderId="76" xfId="0" applyFont="1" applyBorder="1" applyAlignment="1">
      <alignment horizontal="left" vertical="center" wrapText="1"/>
    </xf>
    <xf numFmtId="0" fontId="18" fillId="0" borderId="30" xfId="0" applyFont="1" applyBorder="1" applyAlignment="1">
      <alignment horizontal="left" vertical="center"/>
    </xf>
    <xf numFmtId="0" fontId="18" fillId="7" borderId="8"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56" xfId="0" applyFont="1" applyFill="1" applyBorder="1" applyAlignment="1">
      <alignment horizontal="center" vertical="center"/>
    </xf>
    <xf numFmtId="0" fontId="39" fillId="2" borderId="11"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13" fillId="2" borderId="16"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2" borderId="2" xfId="0" applyFont="1" applyFill="1" applyBorder="1" applyAlignment="1">
      <alignment horizontal="left" vertical="top" wrapText="1"/>
    </xf>
    <xf numFmtId="0" fontId="60" fillId="2" borderId="37" xfId="0" applyFont="1" applyFill="1" applyBorder="1" applyAlignment="1">
      <alignment horizontal="left" vertical="top" wrapText="1"/>
    </xf>
    <xf numFmtId="0" fontId="60" fillId="2" borderId="53" xfId="0" applyFont="1" applyFill="1" applyBorder="1" applyAlignment="1">
      <alignment horizontal="left" vertical="top" wrapText="1"/>
    </xf>
    <xf numFmtId="0" fontId="38" fillId="2" borderId="95" xfId="0" applyFont="1" applyFill="1" applyBorder="1" applyAlignment="1">
      <alignment horizontal="center" vertical="center"/>
    </xf>
    <xf numFmtId="0" fontId="38" fillId="2" borderId="49"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36" xfId="0" applyFont="1" applyFill="1" applyBorder="1" applyAlignment="1">
      <alignment horizontal="center" vertical="center"/>
    </xf>
    <xf numFmtId="0" fontId="38" fillId="2" borderId="0" xfId="0" applyFont="1" applyFill="1" applyAlignment="1">
      <alignment horizontal="center" vertical="center"/>
    </xf>
    <xf numFmtId="0" fontId="38" fillId="2" borderId="42" xfId="0" applyFont="1" applyFill="1" applyBorder="1" applyAlignment="1">
      <alignment horizontal="center" vertical="center"/>
    </xf>
    <xf numFmtId="0" fontId="38" fillId="2" borderId="72" xfId="0" applyFont="1" applyFill="1" applyBorder="1" applyAlignment="1">
      <alignment horizontal="center" vertical="center"/>
    </xf>
    <xf numFmtId="0" fontId="38" fillId="2" borderId="65" xfId="0" applyFont="1" applyFill="1" applyBorder="1" applyAlignment="1">
      <alignment horizontal="center" vertical="center"/>
    </xf>
    <xf numFmtId="0" fontId="38" fillId="2" borderId="66" xfId="0" applyFont="1" applyFill="1" applyBorder="1" applyAlignment="1">
      <alignment horizontal="center" vertical="center"/>
    </xf>
    <xf numFmtId="0" fontId="13" fillId="2" borderId="48"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33" xfId="0" applyFont="1" applyFill="1" applyBorder="1" applyAlignment="1">
      <alignment horizontal="left" vertical="top" wrapText="1"/>
    </xf>
    <xf numFmtId="0" fontId="60" fillId="2" borderId="24" xfId="0" applyFont="1" applyFill="1" applyBorder="1" applyAlignment="1">
      <alignment horizontal="left" vertical="top" wrapText="1"/>
    </xf>
    <xf numFmtId="0" fontId="60" fillId="2" borderId="45" xfId="0" applyFont="1" applyFill="1" applyBorder="1" applyAlignment="1">
      <alignment horizontal="left" vertical="top" wrapText="1"/>
    </xf>
    <xf numFmtId="0" fontId="60" fillId="2" borderId="79" xfId="0" applyFont="1" applyFill="1" applyBorder="1" applyAlignment="1">
      <alignment horizontal="left" vertical="top" wrapText="1"/>
    </xf>
    <xf numFmtId="0" fontId="60" fillId="2" borderId="80" xfId="0" applyFont="1" applyFill="1" applyBorder="1" applyAlignment="1">
      <alignment horizontal="left" vertical="top" wrapText="1"/>
    </xf>
    <xf numFmtId="0" fontId="28" fillId="0" borderId="3" xfId="0" applyFont="1" applyBorder="1"/>
    <xf numFmtId="0" fontId="0" fillId="0" borderId="16" xfId="0" applyBorder="1"/>
    <xf numFmtId="0" fontId="28" fillId="0" borderId="16" xfId="0" applyFont="1" applyBorder="1" applyAlignment="1">
      <alignment horizontal="center"/>
    </xf>
    <xf numFmtId="0" fontId="28" fillId="0" borderId="37" xfId="0" applyFont="1" applyBorder="1" applyAlignment="1">
      <alignment horizontal="center"/>
    </xf>
    <xf numFmtId="0" fontId="28" fillId="0" borderId="2" xfId="0" applyFont="1" applyBorder="1" applyAlignment="1">
      <alignment horizontal="center"/>
    </xf>
    <xf numFmtId="0" fontId="6" fillId="16" borderId="16" xfId="0" applyFont="1" applyFill="1" applyBorder="1" applyAlignment="1">
      <alignment horizontal="center" vertical="center" wrapText="1"/>
    </xf>
    <xf numFmtId="0" fontId="6" fillId="16" borderId="37" xfId="0" applyFont="1" applyFill="1" applyBorder="1" applyAlignment="1">
      <alignment horizontal="center" vertical="center"/>
    </xf>
    <xf numFmtId="0" fontId="6" fillId="16" borderId="2"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37" xfId="0" applyFont="1" applyFill="1" applyBorder="1" applyAlignment="1">
      <alignment horizontal="center" vertical="center"/>
    </xf>
    <xf numFmtId="0" fontId="6" fillId="6" borderId="2" xfId="0" applyFont="1" applyFill="1" applyBorder="1" applyAlignment="1">
      <alignment horizontal="center" vertical="center"/>
    </xf>
    <xf numFmtId="0" fontId="6" fillId="0" borderId="16"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37" xfId="0" applyFont="1" applyBorder="1" applyAlignment="1">
      <alignment horizontal="left" vertical="center" wrapText="1"/>
    </xf>
    <xf numFmtId="0" fontId="1" fillId="0" borderId="16" xfId="0" quotePrefix="1" applyFont="1" applyBorder="1" applyAlignment="1">
      <alignment vertical="center" wrapText="1"/>
    </xf>
    <xf numFmtId="0" fontId="1" fillId="0" borderId="2" xfId="0" applyFont="1" applyBorder="1" applyAlignment="1">
      <alignment vertical="center" wrapText="1"/>
    </xf>
    <xf numFmtId="0" fontId="44" fillId="0" borderId="16" xfId="0" quotePrefix="1"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wrapText="1"/>
    </xf>
    <xf numFmtId="0" fontId="17" fillId="21" borderId="27" xfId="0" quotePrefix="1" applyFont="1" applyFill="1" applyBorder="1" applyAlignment="1">
      <alignment horizontal="center" vertical="center" wrapText="1"/>
    </xf>
    <xf numFmtId="0" fontId="17" fillId="21" borderId="28" xfId="0" applyFont="1" applyFill="1" applyBorder="1" applyAlignment="1">
      <alignment horizontal="center" vertical="center" wrapText="1"/>
    </xf>
    <xf numFmtId="0" fontId="17" fillId="21" borderId="29" xfId="0" applyFont="1" applyFill="1" applyBorder="1" applyAlignment="1">
      <alignment horizontal="center" vertical="center" wrapText="1"/>
    </xf>
    <xf numFmtId="0" fontId="45" fillId="0" borderId="0" xfId="0" applyFont="1" applyAlignment="1">
      <alignment horizontal="left" wrapText="1"/>
    </xf>
    <xf numFmtId="0" fontId="8" fillId="0" borderId="0" xfId="0" applyFont="1" applyAlignment="1">
      <alignment horizontal="left" vertical="center" wrapText="1"/>
    </xf>
    <xf numFmtId="0" fontId="20" fillId="0" borderId="0" xfId="0" applyFont="1" applyAlignment="1">
      <alignment horizontal="left" wrapText="1"/>
    </xf>
    <xf numFmtId="0" fontId="44" fillId="0" borderId="16" xfId="0" applyFont="1" applyBorder="1" applyAlignment="1">
      <alignment horizontal="left" vertical="center" wrapText="1"/>
    </xf>
    <xf numFmtId="0" fontId="6" fillId="0" borderId="3" xfId="0" applyFont="1" applyBorder="1" applyAlignment="1">
      <alignment horizontal="center" vertical="center" wrapText="1"/>
    </xf>
    <xf numFmtId="0" fontId="6" fillId="16" borderId="3" xfId="0" applyFont="1" applyFill="1" applyBorder="1" applyAlignment="1">
      <alignment horizontal="center" vertical="center" wrapText="1"/>
    </xf>
    <xf numFmtId="0" fontId="6" fillId="16" borderId="22" xfId="0" applyFont="1" applyFill="1" applyBorder="1" applyAlignment="1">
      <alignment horizontal="center" vertical="center" wrapText="1"/>
    </xf>
    <xf numFmtId="0" fontId="6" fillId="16" borderId="49" xfId="0" applyFont="1" applyFill="1" applyBorder="1" applyAlignment="1">
      <alignment horizontal="center" vertical="center"/>
    </xf>
    <xf numFmtId="0" fontId="4" fillId="0" borderId="3" xfId="0" applyFont="1" applyBorder="1" applyAlignment="1">
      <alignment vertical="top" wrapText="1"/>
    </xf>
    <xf numFmtId="0" fontId="4" fillId="0" borderId="3" xfId="0" applyFont="1" applyBorder="1" applyAlignment="1">
      <alignment horizontal="left" vertical="top" wrapText="1"/>
    </xf>
    <xf numFmtId="0" fontId="6" fillId="10" borderId="3" xfId="0" applyFont="1" applyFill="1" applyBorder="1" applyAlignment="1">
      <alignment horizontal="center" wrapText="1"/>
    </xf>
    <xf numFmtId="0" fontId="6" fillId="10" borderId="3" xfId="0" applyFont="1" applyFill="1" applyBorder="1" applyAlignment="1">
      <alignment horizontal="center"/>
    </xf>
    <xf numFmtId="0" fontId="4" fillId="0" borderId="40" xfId="0" applyFont="1" applyBorder="1" applyAlignment="1">
      <alignment vertical="top" wrapText="1"/>
    </xf>
    <xf numFmtId="0" fontId="4" fillId="0" borderId="40" xfId="0" applyFont="1" applyBorder="1" applyAlignment="1">
      <alignment horizontal="left" vertical="top" wrapText="1"/>
    </xf>
    <xf numFmtId="0" fontId="4" fillId="0" borderId="34" xfId="0" applyFont="1" applyBorder="1" applyAlignment="1">
      <alignment vertical="top" wrapText="1"/>
    </xf>
    <xf numFmtId="0" fontId="8" fillId="21" borderId="27" xfId="0" applyFont="1" applyFill="1" applyBorder="1" applyAlignment="1">
      <alignment horizontal="left" vertical="center" wrapText="1"/>
    </xf>
    <xf numFmtId="0" fontId="8" fillId="21" borderId="28" xfId="0" applyFont="1" applyFill="1" applyBorder="1" applyAlignment="1">
      <alignment horizontal="left" vertical="center" wrapText="1"/>
    </xf>
    <xf numFmtId="0" fontId="8" fillId="21" borderId="29" xfId="0" applyFont="1" applyFill="1" applyBorder="1" applyAlignment="1">
      <alignment horizontal="left" vertical="center" wrapText="1"/>
    </xf>
    <xf numFmtId="0" fontId="20" fillId="15" borderId="22" xfId="0" applyFont="1" applyFill="1" applyBorder="1" applyAlignment="1">
      <alignment horizontal="left" vertical="center" wrapText="1"/>
    </xf>
    <xf numFmtId="0" fontId="147" fillId="15" borderId="49" xfId="0" applyFont="1" applyFill="1" applyBorder="1" applyAlignment="1">
      <alignment horizontal="left" vertical="center" wrapText="1"/>
    </xf>
    <xf numFmtId="0" fontId="147" fillId="15" borderId="21" xfId="0" applyFont="1" applyFill="1" applyBorder="1" applyAlignment="1">
      <alignment horizontal="left" vertical="center" wrapText="1"/>
    </xf>
    <xf numFmtId="0" fontId="23" fillId="4" borderId="16" xfId="0" quotePrefix="1" applyFont="1" applyFill="1" applyBorder="1" applyAlignment="1">
      <alignment vertical="center" wrapText="1"/>
    </xf>
    <xf numFmtId="0" fontId="23" fillId="4" borderId="2" xfId="0" quotePrefix="1" applyFont="1" applyFill="1" applyBorder="1" applyAlignment="1">
      <alignment vertical="center" wrapText="1"/>
    </xf>
    <xf numFmtId="0" fontId="40" fillId="4" borderId="16" xfId="0" quotePrefix="1" applyFont="1" applyFill="1" applyBorder="1" applyAlignment="1">
      <alignment horizontal="left" vertical="center" wrapText="1"/>
    </xf>
    <xf numFmtId="0" fontId="40" fillId="4" borderId="2" xfId="0" quotePrefix="1" applyFont="1" applyFill="1" applyBorder="1" applyAlignment="1">
      <alignment horizontal="left" vertical="center" wrapText="1"/>
    </xf>
    <xf numFmtId="0" fontId="6" fillId="6" borderId="22" xfId="0" applyFont="1" applyFill="1" applyBorder="1" applyAlignment="1">
      <alignment horizontal="center" wrapText="1"/>
    </xf>
    <xf numFmtId="0" fontId="6" fillId="6" borderId="21" xfId="0" applyFont="1" applyFill="1" applyBorder="1" applyAlignment="1">
      <alignment horizont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5" fillId="0" borderId="21" xfId="0" applyFont="1" applyBorder="1" applyAlignment="1">
      <alignment horizontal="left" vertical="center" wrapText="1"/>
    </xf>
    <xf numFmtId="0" fontId="4" fillId="0" borderId="34" xfId="0" applyFont="1" applyBorder="1" applyAlignment="1">
      <alignment horizontal="left" vertical="top" wrapText="1"/>
    </xf>
    <xf numFmtId="0" fontId="40" fillId="4" borderId="16" xfId="0" quotePrefix="1" applyFont="1" applyFill="1" applyBorder="1" applyAlignment="1">
      <alignment vertical="center" wrapText="1"/>
    </xf>
    <xf numFmtId="0" fontId="40" fillId="4" borderId="2" xfId="0" quotePrefix="1" applyFont="1" applyFill="1" applyBorder="1" applyAlignment="1">
      <alignment vertical="center" wrapText="1"/>
    </xf>
    <xf numFmtId="0" fontId="6" fillId="10" borderId="16" xfId="0" applyFont="1" applyFill="1" applyBorder="1" applyAlignment="1">
      <alignment horizontal="center" wrapText="1"/>
    </xf>
    <xf numFmtId="0" fontId="6" fillId="10" borderId="2" xfId="0" applyFont="1" applyFill="1" applyBorder="1" applyAlignment="1">
      <alignment horizontal="center"/>
    </xf>
    <xf numFmtId="0" fontId="43" fillId="0" borderId="16" xfId="0" applyFont="1" applyBorder="1" applyAlignment="1">
      <alignment vertical="top" wrapText="1"/>
    </xf>
    <xf numFmtId="0" fontId="43" fillId="0" borderId="2" xfId="0" applyFont="1" applyBorder="1" applyAlignment="1">
      <alignment vertical="top"/>
    </xf>
    <xf numFmtId="0" fontId="4" fillId="0" borderId="15" xfId="0" applyFont="1" applyBorder="1" applyAlignment="1">
      <alignment horizontal="left" vertical="top" wrapText="1"/>
    </xf>
    <xf numFmtId="0" fontId="4" fillId="0" borderId="17" xfId="0" applyFont="1" applyBorder="1" applyAlignment="1">
      <alignment horizontal="left" vertical="top" wrapText="1"/>
    </xf>
    <xf numFmtId="0" fontId="9" fillId="0" borderId="16" xfId="0" applyFont="1" applyBorder="1" applyAlignment="1">
      <alignment vertical="top" wrapText="1"/>
    </xf>
    <xf numFmtId="0" fontId="9" fillId="0" borderId="2" xfId="0" applyFont="1" applyBorder="1" applyAlignment="1">
      <alignment vertical="top" wrapText="1"/>
    </xf>
    <xf numFmtId="0" fontId="4" fillId="0" borderId="16" xfId="0" applyFont="1" applyBorder="1" applyAlignment="1">
      <alignment vertical="top" wrapText="1"/>
    </xf>
    <xf numFmtId="0" fontId="4" fillId="0" borderId="2" xfId="0" applyFont="1" applyBorder="1" applyAlignment="1">
      <alignment vertical="top"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20" fillId="16" borderId="37" xfId="0" applyFont="1" applyFill="1" applyBorder="1" applyAlignment="1">
      <alignment horizontal="left" vertical="center" wrapText="1"/>
    </xf>
    <xf numFmtId="0" fontId="20" fillId="16" borderId="2" xfId="0" applyFont="1" applyFill="1" applyBorder="1" applyAlignment="1">
      <alignment horizontal="left" vertical="center" wrapText="1"/>
    </xf>
    <xf numFmtId="0" fontId="4" fillId="0" borderId="15" xfId="0" applyFont="1" applyBorder="1" applyAlignment="1">
      <alignment vertical="top" wrapText="1"/>
    </xf>
    <xf numFmtId="0" fontId="4" fillId="0" borderId="17" xfId="0" applyFont="1" applyBorder="1" applyAlignment="1">
      <alignment vertical="top" wrapText="1"/>
    </xf>
    <xf numFmtId="0" fontId="6" fillId="16" borderId="16" xfId="0" applyFont="1" applyFill="1" applyBorder="1" applyAlignment="1">
      <alignment horizontal="center"/>
    </xf>
    <xf numFmtId="0" fontId="6" fillId="16" borderId="37" xfId="0" applyFont="1" applyFill="1" applyBorder="1" applyAlignment="1">
      <alignment horizontal="center"/>
    </xf>
    <xf numFmtId="0" fontId="6" fillId="0" borderId="3" xfId="0" applyFont="1" applyBorder="1" applyAlignment="1">
      <alignment horizontal="center"/>
    </xf>
    <xf numFmtId="0" fontId="43" fillId="0" borderId="16" xfId="0" applyFont="1" applyBorder="1" applyAlignment="1">
      <alignment horizontal="left" vertical="top" wrapText="1"/>
    </xf>
    <xf numFmtId="0" fontId="43" fillId="0" borderId="37" xfId="0" applyFont="1" applyBorder="1" applyAlignment="1">
      <alignment horizontal="left" vertical="top"/>
    </xf>
    <xf numFmtId="0" fontId="43" fillId="0" borderId="2" xfId="0" applyFont="1" applyBorder="1" applyAlignment="1">
      <alignment horizontal="left" vertical="top"/>
    </xf>
    <xf numFmtId="0" fontId="28" fillId="0" borderId="16" xfId="0" applyFont="1" applyBorder="1"/>
    <xf numFmtId="0" fontId="28" fillId="0" borderId="2" xfId="0" applyFont="1" applyBorder="1"/>
    <xf numFmtId="0" fontId="77" fillId="0" borderId="0" xfId="0" applyFont="1" applyAlignment="1">
      <alignment horizontal="left" vertical="top" wrapText="1"/>
    </xf>
    <xf numFmtId="0" fontId="23" fillId="0" borderId="16" xfId="0" applyFont="1" applyBorder="1" applyAlignment="1">
      <alignment horizontal="left" vertical="center" wrapText="1"/>
    </xf>
    <xf numFmtId="0" fontId="23" fillId="0" borderId="37" xfId="0" applyFont="1" applyBorder="1" applyAlignment="1">
      <alignment horizontal="left" vertical="center" wrapText="1"/>
    </xf>
    <xf numFmtId="0" fontId="6" fillId="16" borderId="3" xfId="0" applyFont="1" applyFill="1" applyBorder="1" applyAlignment="1">
      <alignment horizontal="center" vertical="center"/>
    </xf>
    <xf numFmtId="0" fontId="6" fillId="0" borderId="3" xfId="0" applyFont="1" applyBorder="1" applyAlignment="1">
      <alignment horizontal="center" vertical="center"/>
    </xf>
    <xf numFmtId="0" fontId="9" fillId="4" borderId="15" xfId="0" applyFont="1" applyFill="1" applyBorder="1" applyAlignment="1">
      <alignment horizontal="left" vertical="top" wrapText="1"/>
    </xf>
    <xf numFmtId="0" fontId="9" fillId="4" borderId="17" xfId="0" applyFont="1" applyFill="1" applyBorder="1" applyAlignment="1">
      <alignment horizontal="left" vertical="top" wrapText="1"/>
    </xf>
    <xf numFmtId="0" fontId="20" fillId="16" borderId="22" xfId="0" applyFont="1" applyFill="1" applyBorder="1" applyAlignment="1">
      <alignment horizontal="left" vertical="center" wrapText="1"/>
    </xf>
    <xf numFmtId="0" fontId="20" fillId="16" borderId="21" xfId="0" applyFont="1" applyFill="1" applyBorder="1" applyAlignment="1">
      <alignment horizontal="left" vertical="center" wrapText="1"/>
    </xf>
    <xf numFmtId="0" fontId="9" fillId="4" borderId="16" xfId="0" applyFont="1" applyFill="1" applyBorder="1" applyAlignment="1">
      <alignment horizontal="left" vertical="top" wrapText="1"/>
    </xf>
    <xf numFmtId="0" fontId="9" fillId="4" borderId="2" xfId="0" applyFont="1" applyFill="1" applyBorder="1" applyAlignment="1">
      <alignment horizontal="left" vertical="top" wrapText="1"/>
    </xf>
    <xf numFmtId="0" fontId="6" fillId="16" borderId="3" xfId="0" applyFont="1" applyFill="1" applyBorder="1" applyAlignment="1">
      <alignment horizontal="center" wrapText="1"/>
    </xf>
    <xf numFmtId="0" fontId="6" fillId="16" borderId="3" xfId="0" applyFont="1" applyFill="1" applyBorder="1" applyAlignment="1">
      <alignment horizontal="center"/>
    </xf>
    <xf numFmtId="0" fontId="6" fillId="0" borderId="3" xfId="0" applyFont="1" applyBorder="1" applyAlignment="1">
      <alignment horizontal="center" wrapText="1"/>
    </xf>
    <xf numFmtId="0" fontId="8" fillId="0" borderId="65" xfId="0" applyFont="1" applyBorder="1" applyAlignment="1">
      <alignment horizontal="left" vertical="center" wrapText="1"/>
    </xf>
    <xf numFmtId="0" fontId="40" fillId="4" borderId="16" xfId="0" applyFont="1" applyFill="1" applyBorder="1" applyAlignment="1">
      <alignment horizontal="left" vertical="center" wrapText="1"/>
    </xf>
    <xf numFmtId="0" fontId="40" fillId="4" borderId="37" xfId="0" applyFont="1" applyFill="1" applyBorder="1" applyAlignment="1">
      <alignment horizontal="left" vertical="center" wrapText="1"/>
    </xf>
    <xf numFmtId="0" fontId="6" fillId="16" borderId="37"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6" fillId="6" borderId="49" xfId="0" applyFont="1" applyFill="1" applyBorder="1" applyAlignment="1">
      <alignment horizontal="center"/>
    </xf>
    <xf numFmtId="0" fontId="52" fillId="0" borderId="16" xfId="0" quotePrefix="1" applyFont="1" applyBorder="1" applyAlignment="1">
      <alignment horizontal="left" vertical="center" wrapText="1"/>
    </xf>
    <xf numFmtId="0" fontId="81" fillId="0" borderId="0" xfId="0" applyFont="1" applyAlignment="1">
      <alignment horizontal="left" vertical="top" wrapText="1"/>
    </xf>
    <xf numFmtId="0" fontId="3" fillId="6" borderId="16" xfId="0" applyFont="1" applyFill="1" applyBorder="1" applyAlignment="1">
      <alignment horizontal="center" wrapText="1"/>
    </xf>
    <xf numFmtId="0" fontId="3" fillId="6" borderId="2" xfId="0" applyFont="1" applyFill="1" applyBorder="1" applyAlignment="1">
      <alignment horizontal="center"/>
    </xf>
    <xf numFmtId="0" fontId="6" fillId="0" borderId="16" xfId="0" applyFont="1" applyBorder="1" applyAlignment="1">
      <alignment horizontal="center" wrapText="1"/>
    </xf>
    <xf numFmtId="0" fontId="6" fillId="0" borderId="37" xfId="0" applyFont="1" applyBorder="1" applyAlignment="1">
      <alignment horizontal="center"/>
    </xf>
    <xf numFmtId="0" fontId="6" fillId="0" borderId="2" xfId="0" applyFont="1" applyBorder="1" applyAlignment="1">
      <alignment horizontal="center"/>
    </xf>
    <xf numFmtId="0" fontId="6" fillId="0" borderId="22" xfId="0" applyFont="1" applyBorder="1" applyAlignment="1">
      <alignment horizontal="center" vertical="center" wrapText="1"/>
    </xf>
    <xf numFmtId="0" fontId="6" fillId="0" borderId="49" xfId="0" applyFont="1" applyBorder="1" applyAlignment="1">
      <alignment horizontal="center" vertical="center" wrapText="1"/>
    </xf>
    <xf numFmtId="0" fontId="28" fillId="0" borderId="16" xfId="0" applyFont="1" applyBorder="1" applyAlignment="1">
      <alignment horizontal="left"/>
    </xf>
    <xf numFmtId="0" fontId="28" fillId="0" borderId="37" xfId="0" applyFont="1" applyBorder="1" applyAlignment="1">
      <alignment horizontal="left"/>
    </xf>
    <xf numFmtId="0" fontId="28" fillId="0" borderId="2" xfId="0" applyFont="1" applyBorder="1" applyAlignment="1">
      <alignment horizontal="left"/>
    </xf>
    <xf numFmtId="0" fontId="23" fillId="0" borderId="16" xfId="0" quotePrefix="1" applyFont="1" applyBorder="1" applyAlignment="1">
      <alignment horizontal="left" vertical="center" wrapText="1"/>
    </xf>
    <xf numFmtId="0" fontId="23" fillId="0" borderId="2" xfId="0" applyFont="1" applyBorder="1" applyAlignment="1">
      <alignment horizontal="left" vertical="center" wrapText="1"/>
    </xf>
    <xf numFmtId="0" fontId="3" fillId="0" borderId="37" xfId="0" applyFont="1" applyBorder="1" applyAlignment="1">
      <alignment horizontal="center" vertical="center" wrapText="1"/>
    </xf>
    <xf numFmtId="0" fontId="3" fillId="0" borderId="2" xfId="0" applyFont="1" applyBorder="1" applyAlignment="1">
      <alignment horizontal="center" vertical="center" wrapText="1"/>
    </xf>
    <xf numFmtId="0" fontId="6" fillId="6" borderId="16" xfId="0" applyFont="1" applyFill="1" applyBorder="1" applyAlignment="1">
      <alignment horizontal="center" wrapText="1"/>
    </xf>
    <xf numFmtId="0" fontId="6" fillId="6" borderId="37" xfId="0" applyFont="1" applyFill="1" applyBorder="1" applyAlignment="1">
      <alignment horizontal="center"/>
    </xf>
    <xf numFmtId="0" fontId="6" fillId="6" borderId="2" xfId="0" applyFont="1" applyFill="1" applyBorder="1" applyAlignment="1">
      <alignment horizontal="center"/>
    </xf>
    <xf numFmtId="0" fontId="9" fillId="0" borderId="48" xfId="0" applyFont="1" applyFill="1" applyBorder="1" applyAlignment="1">
      <alignment horizontal="left" vertical="top" wrapText="1"/>
    </xf>
    <xf numFmtId="0" fontId="9" fillId="0" borderId="33" xfId="0" applyFont="1" applyFill="1" applyBorder="1" applyAlignment="1">
      <alignment horizontal="left" vertical="top" wrapText="1"/>
    </xf>
    <xf numFmtId="0" fontId="17" fillId="0" borderId="0" xfId="0" applyFont="1" applyFill="1" applyAlignment="1">
      <alignment horizontal="left" vertical="top" wrapText="1"/>
    </xf>
    <xf numFmtId="0" fontId="21" fillId="0" borderId="16" xfId="0" applyFont="1" applyFill="1" applyBorder="1" applyAlignment="1">
      <alignment horizontal="left" vertical="center" wrapText="1"/>
    </xf>
    <xf numFmtId="0" fontId="21" fillId="0" borderId="37" xfId="0" applyFont="1" applyFill="1" applyBorder="1" applyAlignment="1">
      <alignment horizontal="left" vertical="center" wrapText="1"/>
    </xf>
    <xf numFmtId="0" fontId="125" fillId="10" borderId="16" xfId="0" applyFont="1" applyFill="1" applyBorder="1" applyAlignment="1">
      <alignment horizontal="center" wrapText="1"/>
    </xf>
    <xf numFmtId="0" fontId="20" fillId="21" borderId="27" xfId="0" applyFont="1" applyFill="1" applyBorder="1" applyAlignment="1">
      <alignment horizontal="left" vertical="center" wrapText="1"/>
    </xf>
    <xf numFmtId="0" fontId="20" fillId="21" borderId="28" xfId="0" applyFont="1" applyFill="1" applyBorder="1" applyAlignment="1">
      <alignment horizontal="left" vertical="center" wrapText="1"/>
    </xf>
    <xf numFmtId="0" fontId="20" fillId="21" borderId="29" xfId="0" applyFont="1" applyFill="1" applyBorder="1" applyAlignment="1">
      <alignment horizontal="left" vertical="center" wrapText="1"/>
    </xf>
    <xf numFmtId="0" fontId="6" fillId="6" borderId="16" xfId="0" applyFont="1" applyFill="1" applyBorder="1" applyAlignment="1">
      <alignment horizontal="center"/>
    </xf>
    <xf numFmtId="0" fontId="6" fillId="6" borderId="3" xfId="0" applyFont="1" applyFill="1" applyBorder="1" applyAlignment="1">
      <alignment horizontal="center" wrapText="1"/>
    </xf>
    <xf numFmtId="0" fontId="6" fillId="6" borderId="3" xfId="0" applyFont="1" applyFill="1" applyBorder="1" applyAlignment="1">
      <alignment horizontal="center"/>
    </xf>
    <xf numFmtId="0" fontId="71" fillId="0" borderId="16" xfId="0" applyFont="1" applyBorder="1" applyAlignment="1">
      <alignment horizontal="left" vertical="top"/>
    </xf>
    <xf numFmtId="0" fontId="23" fillId="0" borderId="37" xfId="0" applyFont="1" applyBorder="1" applyAlignment="1">
      <alignment horizontal="left" vertical="top"/>
    </xf>
    <xf numFmtId="0" fontId="23" fillId="0" borderId="2" xfId="0" applyFont="1" applyBorder="1" applyAlignment="1">
      <alignment horizontal="left" vertical="top"/>
    </xf>
    <xf numFmtId="0" fontId="8" fillId="17" borderId="27" xfId="0" applyFont="1" applyFill="1" applyBorder="1" applyAlignment="1">
      <alignment horizontal="left" vertical="center" wrapText="1"/>
    </xf>
    <xf numFmtId="0" fontId="8" fillId="17" borderId="28" xfId="0" applyFont="1" applyFill="1" applyBorder="1" applyAlignment="1">
      <alignment horizontal="left" vertical="center" wrapText="1"/>
    </xf>
    <xf numFmtId="0" fontId="8" fillId="17" borderId="29" xfId="0" applyFont="1" applyFill="1" applyBorder="1" applyAlignment="1">
      <alignment horizontal="left" vertical="center" wrapText="1"/>
    </xf>
    <xf numFmtId="0" fontId="4" fillId="0" borderId="16" xfId="0" quotePrefix="1" applyFont="1" applyBorder="1" applyAlignment="1">
      <alignment horizontal="left" vertical="top" wrapText="1"/>
    </xf>
    <xf numFmtId="16" fontId="4" fillId="0" borderId="16" xfId="0" quotePrefix="1" applyNumberFormat="1" applyFont="1" applyBorder="1" applyAlignment="1">
      <alignment horizontal="left" vertical="top" wrapText="1"/>
    </xf>
    <xf numFmtId="0" fontId="8" fillId="7" borderId="27" xfId="0" applyFont="1" applyFill="1" applyBorder="1" applyAlignment="1">
      <alignment horizontal="left" vertical="center" wrapText="1"/>
    </xf>
    <xf numFmtId="0" fontId="8" fillId="7" borderId="28"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6" fillId="16" borderId="16" xfId="0" applyFont="1" applyFill="1" applyBorder="1" applyAlignment="1">
      <alignment horizontal="center" vertical="center"/>
    </xf>
    <xf numFmtId="0" fontId="28" fillId="18" borderId="16" xfId="0" applyFont="1" applyFill="1" applyBorder="1" applyAlignment="1">
      <alignment horizontal="center" vertical="center" wrapText="1"/>
    </xf>
    <xf numFmtId="0" fontId="28" fillId="18" borderId="37" xfId="0" applyFont="1" applyFill="1" applyBorder="1" applyAlignment="1">
      <alignment horizontal="center" vertical="center"/>
    </xf>
    <xf numFmtId="0" fontId="28" fillId="18" borderId="2" xfId="0" applyFont="1" applyFill="1" applyBorder="1" applyAlignment="1">
      <alignment horizontal="center" vertical="center"/>
    </xf>
    <xf numFmtId="0" fontId="6" fillId="16" borderId="16" xfId="0" applyFont="1" applyFill="1" applyBorder="1" applyAlignment="1">
      <alignment horizontal="center" wrapText="1"/>
    </xf>
    <xf numFmtId="0" fontId="6" fillId="16" borderId="2" xfId="0" applyFont="1" applyFill="1" applyBorder="1" applyAlignment="1">
      <alignment horizontal="center"/>
    </xf>
    <xf numFmtId="0" fontId="6" fillId="10" borderId="37" xfId="0" applyFont="1" applyFill="1" applyBorder="1" applyAlignment="1">
      <alignment horizontal="center" wrapText="1"/>
    </xf>
    <xf numFmtId="0" fontId="6" fillId="10" borderId="2" xfId="0" applyFont="1" applyFill="1" applyBorder="1" applyAlignment="1">
      <alignment horizontal="center" wrapText="1"/>
    </xf>
    <xf numFmtId="0" fontId="6" fillId="6" borderId="3" xfId="0" applyFont="1" applyFill="1" applyBorder="1" applyAlignment="1">
      <alignment horizontal="center" vertical="center"/>
    </xf>
    <xf numFmtId="0" fontId="28" fillId="18" borderId="37" xfId="0" applyFont="1" applyFill="1" applyBorder="1" applyAlignment="1">
      <alignment horizontal="center" vertical="center" wrapText="1"/>
    </xf>
    <xf numFmtId="0" fontId="28" fillId="18" borderId="2" xfId="0" applyFont="1" applyFill="1" applyBorder="1" applyAlignment="1">
      <alignment horizontal="center" vertical="center" wrapText="1"/>
    </xf>
    <xf numFmtId="16" fontId="9" fillId="0" borderId="3" xfId="0" quotePrefix="1" applyNumberFormat="1" applyFont="1" applyBorder="1" applyAlignment="1">
      <alignment vertical="top" wrapText="1"/>
    </xf>
    <xf numFmtId="0" fontId="9" fillId="0" borderId="3" xfId="0" applyFont="1" applyBorder="1" applyAlignment="1">
      <alignment vertical="top" wrapText="1"/>
    </xf>
    <xf numFmtId="0" fontId="6" fillId="6" borderId="22"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51" fillId="0" borderId="16" xfId="0" applyFont="1" applyBorder="1" applyAlignment="1">
      <alignment horizontal="left" vertical="center" wrapText="1"/>
    </xf>
    <xf numFmtId="0" fontId="51" fillId="0" borderId="37" xfId="0" applyFont="1" applyBorder="1" applyAlignment="1">
      <alignment horizontal="left" vertical="center" wrapText="1"/>
    </xf>
    <xf numFmtId="16" fontId="4" fillId="0" borderId="3" xfId="0" quotePrefix="1" applyNumberFormat="1" applyFont="1" applyBorder="1" applyAlignment="1">
      <alignment vertical="top" wrapText="1"/>
    </xf>
    <xf numFmtId="0" fontId="75" fillId="6" borderId="20" xfId="0" applyFont="1" applyFill="1" applyBorder="1" applyAlignment="1">
      <alignment horizontal="center" vertical="center" wrapText="1"/>
    </xf>
    <xf numFmtId="0" fontId="6" fillId="6" borderId="20" xfId="0" applyFont="1" applyFill="1" applyBorder="1" applyAlignment="1">
      <alignment horizontal="center" vertical="center"/>
    </xf>
    <xf numFmtId="0" fontId="38" fillId="0" borderId="0" xfId="0" applyFont="1" applyFill="1" applyAlignment="1">
      <alignment horizontal="left" vertical="top" wrapText="1"/>
    </xf>
    <xf numFmtId="0" fontId="1" fillId="6" borderId="22"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43" fillId="16" borderId="3" xfId="0" applyFont="1" applyFill="1" applyBorder="1" applyAlignment="1">
      <alignment horizontal="center" vertical="center"/>
    </xf>
    <xf numFmtId="0" fontId="1" fillId="16" borderId="16" xfId="0" applyFont="1" applyFill="1" applyBorder="1" applyAlignment="1">
      <alignment horizontal="center" vertical="center" wrapText="1"/>
    </xf>
    <xf numFmtId="0" fontId="1" fillId="16" borderId="37" xfId="0" applyFont="1" applyFill="1" applyBorder="1" applyAlignment="1">
      <alignment horizontal="center" vertical="center"/>
    </xf>
    <xf numFmtId="0" fontId="1" fillId="16" borderId="2" xfId="0" applyFont="1" applyFill="1" applyBorder="1" applyAlignment="1">
      <alignment horizontal="center" vertical="center"/>
    </xf>
    <xf numFmtId="0" fontId="1" fillId="16" borderId="3" xfId="0" applyFont="1" applyFill="1" applyBorder="1" applyAlignment="1">
      <alignment horizontal="center" vertical="center" wrapText="1"/>
    </xf>
    <xf numFmtId="0" fontId="1" fillId="16" borderId="3" xfId="0" applyFont="1" applyFill="1" applyBorder="1" applyAlignment="1">
      <alignment horizontal="center" vertical="center"/>
    </xf>
    <xf numFmtId="0" fontId="45" fillId="0" borderId="0" xfId="0" applyFont="1" applyAlignment="1">
      <alignment horizontal="left" vertical="top"/>
    </xf>
    <xf numFmtId="0" fontId="1" fillId="0" borderId="27" xfId="0" applyFont="1" applyBorder="1" applyAlignment="1">
      <alignment horizontal="center" vertical="center" wrapText="1"/>
    </xf>
    <xf numFmtId="0" fontId="1" fillId="0" borderId="29" xfId="0" applyFont="1" applyBorder="1" applyAlignment="1">
      <alignment horizontal="center" vertical="center"/>
    </xf>
    <xf numFmtId="0" fontId="1" fillId="0" borderId="50" xfId="0" applyFont="1" applyBorder="1" applyAlignment="1">
      <alignment horizontal="center" vertical="center" wrapText="1"/>
    </xf>
    <xf numFmtId="0" fontId="1" fillId="0" borderId="52" xfId="0" applyFont="1" applyBorder="1" applyAlignment="1">
      <alignment horizontal="center" vertical="center"/>
    </xf>
    <xf numFmtId="0" fontId="1" fillId="0" borderId="28" xfId="0" applyFont="1" applyBorder="1" applyAlignment="1">
      <alignment horizontal="center" vertical="center"/>
    </xf>
    <xf numFmtId="0" fontId="6" fillId="0" borderId="34"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3" fillId="0" borderId="34" xfId="0" quotePrefix="1" applyFont="1" applyBorder="1" applyAlignment="1">
      <alignment horizontal="center" vertical="center" wrapText="1"/>
    </xf>
    <xf numFmtId="0" fontId="66" fillId="0" borderId="34" xfId="0" applyFont="1" applyBorder="1" applyAlignment="1">
      <alignment horizontal="center" vertical="center"/>
    </xf>
    <xf numFmtId="0" fontId="6" fillId="0" borderId="16" xfId="0" quotePrefix="1" applyFont="1" applyBorder="1" applyAlignment="1">
      <alignment horizontal="center" vertical="center"/>
    </xf>
    <xf numFmtId="0" fontId="6" fillId="0" borderId="2" xfId="0" quotePrefix="1" applyFont="1" applyBorder="1" applyAlignment="1">
      <alignment horizontal="center" vertical="center"/>
    </xf>
    <xf numFmtId="0" fontId="63" fillId="0" borderId="34"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23" fillId="0" borderId="34" xfId="0" applyFont="1" applyBorder="1" applyAlignment="1">
      <alignment horizontal="center" vertical="center" wrapText="1"/>
    </xf>
    <xf numFmtId="0" fontId="6" fillId="0" borderId="3" xfId="0" quotePrefix="1" applyFont="1" applyBorder="1" applyAlignment="1">
      <alignment horizontal="center" vertical="center"/>
    </xf>
    <xf numFmtId="0" fontId="3" fillId="0" borderId="3" xfId="0" applyFont="1" applyBorder="1" applyAlignment="1">
      <alignment horizontal="center" vertical="center"/>
    </xf>
    <xf numFmtId="10" fontId="3" fillId="0" borderId="34" xfId="0" quotePrefix="1" applyNumberFormat="1" applyFont="1" applyBorder="1" applyAlignment="1">
      <alignment horizontal="center" vertical="center"/>
    </xf>
    <xf numFmtId="0" fontId="66" fillId="0" borderId="3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9" fillId="0" borderId="34" xfId="0" applyFont="1" applyBorder="1" applyAlignment="1">
      <alignment horizontal="center" vertical="center" wrapText="1"/>
    </xf>
    <xf numFmtId="0" fontId="9" fillId="0" borderId="16" xfId="0" quotePrefix="1" applyFont="1" applyBorder="1" applyAlignment="1">
      <alignment horizontal="center" vertical="center"/>
    </xf>
    <xf numFmtId="0" fontId="9" fillId="0" borderId="2" xfId="0" applyFont="1" applyBorder="1" applyAlignment="1">
      <alignment horizontal="center" vertical="center"/>
    </xf>
    <xf numFmtId="0" fontId="23" fillId="0" borderId="16" xfId="0" quotePrefix="1" applyFont="1" applyBorder="1" applyAlignment="1">
      <alignment horizontal="center" vertical="center"/>
    </xf>
    <xf numFmtId="0" fontId="23" fillId="0" borderId="2" xfId="0" quotePrefix="1" applyFont="1" applyBorder="1" applyAlignment="1">
      <alignment horizontal="center" vertical="center"/>
    </xf>
    <xf numFmtId="0" fontId="23" fillId="0" borderId="16" xfId="0" applyFont="1" applyBorder="1" applyAlignment="1">
      <alignment horizontal="center" vertical="center"/>
    </xf>
    <xf numFmtId="0" fontId="6" fillId="0" borderId="34" xfId="0" applyFont="1" applyBorder="1" applyAlignment="1">
      <alignment horizontal="center" vertical="center"/>
    </xf>
    <xf numFmtId="0" fontId="6"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 xfId="0" applyFont="1" applyBorder="1" applyAlignment="1">
      <alignment horizontal="center" vertical="center"/>
    </xf>
    <xf numFmtId="0" fontId="13" fillId="0" borderId="3" xfId="0" applyFont="1" applyBorder="1" applyAlignment="1">
      <alignment horizontal="center" vertical="center"/>
    </xf>
    <xf numFmtId="0" fontId="23" fillId="0" borderId="3" xfId="0" quotePrefix="1" applyFont="1" applyBorder="1" applyAlignment="1">
      <alignment horizontal="center" vertical="center"/>
    </xf>
    <xf numFmtId="0" fontId="20" fillId="21" borderId="50" xfId="1" applyFont="1" applyFill="1" applyBorder="1" applyAlignment="1">
      <alignment horizontal="center" vertical="center" wrapText="1"/>
      <protection locked="0"/>
    </xf>
    <xf numFmtId="0" fontId="94" fillId="21" borderId="51" xfId="1" applyFont="1" applyFill="1" applyBorder="1" applyAlignment="1">
      <alignment horizontal="center" vertical="center" wrapText="1"/>
      <protection locked="0"/>
    </xf>
    <xf numFmtId="0" fontId="94" fillId="21" borderId="67" xfId="1" applyFont="1" applyFill="1" applyBorder="1" applyAlignment="1">
      <alignment horizontal="center" vertical="center" wrapText="1"/>
      <protection locked="0"/>
    </xf>
    <xf numFmtId="0" fontId="94" fillId="21" borderId="52" xfId="1" applyFont="1" applyFill="1" applyBorder="1" applyAlignment="1">
      <alignment horizontal="center" vertical="center" wrapText="1"/>
      <protection locked="0"/>
    </xf>
    <xf numFmtId="0" fontId="20" fillId="21" borderId="63" xfId="1" applyFont="1" applyFill="1" applyBorder="1" applyAlignment="1">
      <alignment horizontal="center" vertical="center" wrapText="1"/>
      <protection locked="0"/>
    </xf>
    <xf numFmtId="0" fontId="14" fillId="0" borderId="0" xfId="0" applyFont="1" applyAlignment="1">
      <alignment horizontal="left" vertical="top" wrapText="1"/>
    </xf>
    <xf numFmtId="0" fontId="18" fillId="33" borderId="59" xfId="0" applyFont="1" applyFill="1" applyBorder="1" applyAlignment="1">
      <alignment horizontal="left" vertical="center" wrapText="1"/>
    </xf>
    <xf numFmtId="0" fontId="18" fillId="33" borderId="0" xfId="0" applyFont="1" applyFill="1" applyAlignment="1">
      <alignment horizontal="left" vertical="center" wrapText="1"/>
    </xf>
    <xf numFmtId="0" fontId="18" fillId="38" borderId="64" xfId="0" applyFont="1" applyFill="1" applyBorder="1" applyAlignment="1">
      <alignment horizontal="left" vertical="center" wrapText="1"/>
    </xf>
    <xf numFmtId="0" fontId="18" fillId="38" borderId="65" xfId="0" applyFont="1" applyFill="1" applyBorder="1" applyAlignment="1">
      <alignment horizontal="left" vertical="center" wrapText="1"/>
    </xf>
    <xf numFmtId="0" fontId="18" fillId="13" borderId="59" xfId="0" applyFont="1" applyFill="1" applyBorder="1" applyAlignment="1">
      <alignment horizontal="left" vertical="center" wrapText="1"/>
    </xf>
    <xf numFmtId="0" fontId="18" fillId="13" borderId="0" xfId="0" applyFont="1" applyFill="1" applyAlignment="1">
      <alignment horizontal="left" vertical="center" wrapText="1"/>
    </xf>
    <xf numFmtId="0" fontId="18" fillId="13" borderId="56" xfId="0" applyFont="1" applyFill="1" applyBorder="1" applyAlignment="1">
      <alignment horizontal="left" vertical="center" wrapText="1"/>
    </xf>
    <xf numFmtId="0" fontId="18" fillId="13" borderId="57" xfId="0" applyFont="1" applyFill="1" applyBorder="1" applyAlignment="1">
      <alignment horizontal="left" vertical="center" wrapText="1"/>
    </xf>
    <xf numFmtId="0" fontId="6" fillId="27" borderId="23" xfId="0" applyFont="1" applyFill="1" applyBorder="1" applyAlignment="1">
      <alignment horizontal="center" vertical="center"/>
    </xf>
    <xf numFmtId="0" fontId="6" fillId="27" borderId="3" xfId="0" applyFont="1" applyFill="1" applyBorder="1" applyAlignment="1">
      <alignment horizontal="center" vertical="center"/>
    </xf>
    <xf numFmtId="0" fontId="18" fillId="16" borderId="3" xfId="0" applyFont="1" applyFill="1" applyBorder="1" applyAlignment="1">
      <alignment horizontal="left" vertical="center" wrapText="1"/>
    </xf>
    <xf numFmtId="0" fontId="18" fillId="16" borderId="18" xfId="0" applyFont="1" applyFill="1" applyBorder="1" applyAlignment="1">
      <alignment horizontal="left" vertical="center" wrapText="1"/>
    </xf>
    <xf numFmtId="0" fontId="4" fillId="0" borderId="106" xfId="0" applyFont="1" applyBorder="1" applyAlignment="1">
      <alignment horizontal="left" vertical="top" wrapText="1"/>
    </xf>
    <xf numFmtId="0" fontId="4" fillId="0" borderId="107" xfId="0" applyFont="1" applyBorder="1" applyAlignment="1">
      <alignment horizontal="left" vertical="top" wrapText="1"/>
    </xf>
    <xf numFmtId="0" fontId="23" fillId="0" borderId="0" xfId="0" applyFont="1" applyAlignment="1">
      <alignment horizontal="right" vertical="center" wrapText="1"/>
    </xf>
    <xf numFmtId="0" fontId="0" fillId="0" borderId="8" xfId="0" applyBorder="1" applyAlignment="1">
      <alignment horizontal="center" vertical="top"/>
    </xf>
    <xf numFmtId="0" fontId="0" fillId="0" borderId="11" xfId="0" applyBorder="1" applyAlignment="1">
      <alignment horizontal="center" vertical="top"/>
    </xf>
    <xf numFmtId="0" fontId="18" fillId="16" borderId="12" xfId="0" applyFont="1" applyFill="1" applyBorder="1" applyAlignment="1">
      <alignment horizontal="left" vertical="center" wrapText="1"/>
    </xf>
    <xf numFmtId="0" fontId="82" fillId="0" borderId="49" xfId="0" applyFont="1" applyBorder="1" applyAlignment="1">
      <alignment horizontal="left" vertical="top" wrapText="1"/>
    </xf>
    <xf numFmtId="0" fontId="82" fillId="0" borderId="21" xfId="0" applyFont="1" applyBorder="1" applyAlignment="1">
      <alignment horizontal="left" vertical="top" wrapText="1"/>
    </xf>
    <xf numFmtId="0" fontId="82" fillId="0" borderId="24" xfId="0" applyFont="1" applyBorder="1" applyAlignment="1">
      <alignment horizontal="left" vertical="top" wrapText="1"/>
    </xf>
    <xf numFmtId="0" fontId="82" fillId="0" borderId="33" xfId="0" applyFont="1" applyBorder="1" applyAlignment="1">
      <alignment horizontal="left" vertical="top" wrapText="1"/>
    </xf>
    <xf numFmtId="0" fontId="65" fillId="16" borderId="11" xfId="0" applyFont="1" applyFill="1" applyBorder="1" applyAlignment="1">
      <alignment horizontal="left" vertical="center"/>
    </xf>
    <xf numFmtId="0" fontId="65" fillId="16" borderId="3" xfId="0" applyFont="1" applyFill="1" applyBorder="1" applyAlignment="1">
      <alignment horizontal="left" vertical="center"/>
    </xf>
    <xf numFmtId="0" fontId="65" fillId="16" borderId="12" xfId="0" applyFont="1" applyFill="1" applyBorder="1" applyAlignment="1">
      <alignment horizontal="left" vertical="center"/>
    </xf>
    <xf numFmtId="0" fontId="0" fillId="0" borderId="13" xfId="0" applyBorder="1" applyAlignment="1">
      <alignment horizontal="center" vertical="top"/>
    </xf>
    <xf numFmtId="0" fontId="18" fillId="16" borderId="19" xfId="0" applyFont="1" applyFill="1" applyBorder="1" applyAlignment="1">
      <alignment horizontal="left" vertical="center" wrapText="1"/>
    </xf>
    <xf numFmtId="0" fontId="18" fillId="16" borderId="40" xfId="0" applyFont="1" applyFill="1" applyBorder="1" applyAlignment="1">
      <alignment horizontal="left" vertical="center" wrapText="1"/>
    </xf>
    <xf numFmtId="0" fontId="18" fillId="16" borderId="46" xfId="0" applyFont="1" applyFill="1" applyBorder="1" applyAlignment="1">
      <alignment horizontal="left" vertical="center" wrapText="1"/>
    </xf>
    <xf numFmtId="0" fontId="18" fillId="3" borderId="83"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6" xfId="0" applyFont="1" applyFill="1" applyBorder="1" applyAlignment="1">
      <alignment horizontal="center" vertical="center" wrapText="1"/>
    </xf>
    <xf numFmtId="0" fontId="23" fillId="0" borderId="89" xfId="0" applyFont="1" applyBorder="1" applyAlignment="1">
      <alignment horizontal="center" textRotation="90" wrapText="1"/>
    </xf>
    <xf numFmtId="0" fontId="23" fillId="0" borderId="91" xfId="0" applyFont="1" applyBorder="1" applyAlignment="1">
      <alignment horizontal="center" textRotation="90" wrapText="1"/>
    </xf>
    <xf numFmtId="0" fontId="23" fillId="0" borderId="60" xfId="0" applyFont="1" applyBorder="1" applyAlignment="1">
      <alignment horizontal="center" textRotation="90" wrapText="1"/>
    </xf>
    <xf numFmtId="0" fontId="23" fillId="0" borderId="73" xfId="0" applyFont="1" applyBorder="1" applyAlignment="1">
      <alignment horizontal="center" textRotation="90" wrapText="1"/>
    </xf>
    <xf numFmtId="0" fontId="23" fillId="0" borderId="6" xfId="0" applyFont="1" applyBorder="1" applyAlignment="1">
      <alignment horizontal="center" textRotation="90" wrapText="1"/>
    </xf>
    <xf numFmtId="0" fontId="23" fillId="0" borderId="74" xfId="0" applyFont="1" applyBorder="1" applyAlignment="1">
      <alignment horizontal="center" textRotation="90" wrapText="1"/>
    </xf>
    <xf numFmtId="0" fontId="18" fillId="0" borderId="7" xfId="0" applyFont="1" applyBorder="1" applyAlignment="1">
      <alignment horizontal="center" textRotation="90" wrapText="1"/>
    </xf>
    <xf numFmtId="0" fontId="18" fillId="0" borderId="72" xfId="0" applyFont="1" applyBorder="1" applyAlignment="1">
      <alignment horizontal="center" textRotation="90" wrapText="1"/>
    </xf>
    <xf numFmtId="0" fontId="18" fillId="0" borderId="90" xfId="0" applyFont="1" applyBorder="1" applyAlignment="1">
      <alignment horizontal="center" textRotation="90" wrapText="1"/>
    </xf>
    <xf numFmtId="0" fontId="18" fillId="0" borderId="92" xfId="0" applyFont="1" applyBorder="1" applyAlignment="1">
      <alignment horizontal="center" textRotation="90" wrapText="1"/>
    </xf>
    <xf numFmtId="0" fontId="18" fillId="0" borderId="6" xfId="0" applyFont="1" applyBorder="1" applyAlignment="1">
      <alignment horizontal="center" textRotation="90" wrapText="1"/>
    </xf>
    <xf numFmtId="0" fontId="0" fillId="0" borderId="74" xfId="0" applyBorder="1"/>
    <xf numFmtId="0" fontId="9" fillId="0" borderId="27" xfId="0" applyFont="1" applyBorder="1" applyAlignment="1">
      <alignment horizontal="left" vertical="top" wrapText="1"/>
    </xf>
    <xf numFmtId="0" fontId="23" fillId="0" borderId="67" xfId="0" applyFont="1" applyBorder="1" applyAlignment="1">
      <alignment horizontal="left" vertical="top" wrapText="1"/>
    </xf>
    <xf numFmtId="0" fontId="23" fillId="0" borderId="29" xfId="0" applyFont="1" applyBorder="1" applyAlignment="1">
      <alignment horizontal="left" vertical="top" wrapText="1"/>
    </xf>
    <xf numFmtId="0" fontId="65" fillId="0" borderId="19" xfId="0" applyFont="1" applyBorder="1" applyAlignment="1">
      <alignment horizontal="center" vertical="top"/>
    </xf>
    <xf numFmtId="0" fontId="65" fillId="0" borderId="32" xfId="0" applyFont="1" applyBorder="1" applyAlignment="1">
      <alignment horizontal="center" vertical="top"/>
    </xf>
    <xf numFmtId="0" fontId="65" fillId="0" borderId="11" xfId="0" applyFont="1" applyBorder="1" applyAlignment="1">
      <alignment horizontal="center" vertical="top"/>
    </xf>
    <xf numFmtId="0" fontId="65" fillId="0" borderId="13" xfId="0" applyFont="1" applyBorder="1" applyAlignment="1">
      <alignment horizontal="center" vertical="top"/>
    </xf>
    <xf numFmtId="0" fontId="18" fillId="0" borderId="50" xfId="2" applyFont="1" applyBorder="1" applyAlignment="1">
      <alignment horizontal="left" vertical="center" wrapText="1"/>
    </xf>
    <xf numFmtId="0" fontId="18" fillId="0" borderId="51" xfId="2" applyFont="1" applyBorder="1" applyAlignment="1">
      <alignment horizontal="left" vertical="center" wrapText="1"/>
    </xf>
    <xf numFmtId="0" fontId="18" fillId="0" borderId="52" xfId="2" applyFont="1" applyBorder="1" applyAlignment="1">
      <alignment horizontal="left" vertical="center" wrapText="1"/>
    </xf>
    <xf numFmtId="0" fontId="23" fillId="0" borderId="9" xfId="2" applyFont="1" applyBorder="1" applyAlignment="1">
      <alignment horizontal="left" vertical="center" wrapText="1"/>
    </xf>
    <xf numFmtId="0" fontId="8" fillId="0" borderId="0" xfId="0" applyFont="1" applyAlignment="1">
      <alignment horizontal="justify" vertical="justify" wrapText="1"/>
    </xf>
    <xf numFmtId="0" fontId="18" fillId="0" borderId="0" xfId="0" applyFont="1" applyAlignment="1">
      <alignment horizontal="justify" vertical="justify"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3" fillId="0" borderId="13" xfId="2" applyFont="1" applyBorder="1" applyAlignment="1">
      <alignment horizontal="left" vertical="center" wrapText="1"/>
    </xf>
    <xf numFmtId="0" fontId="23" fillId="0" borderId="41" xfId="2" applyFont="1" applyBorder="1" applyAlignment="1">
      <alignment horizontal="left" vertical="center" wrapText="1"/>
    </xf>
    <xf numFmtId="0" fontId="74" fillId="0" borderId="50" xfId="2" applyFont="1" applyBorder="1" applyAlignment="1">
      <alignment horizontal="left" vertical="center"/>
    </xf>
    <xf numFmtId="0" fontId="74" fillId="0" borderId="51" xfId="2" applyFont="1" applyBorder="1" applyAlignment="1">
      <alignment horizontal="left" vertical="center"/>
    </xf>
    <xf numFmtId="0" fontId="74" fillId="0" borderId="52" xfId="2" applyFont="1" applyBorder="1" applyAlignment="1">
      <alignment horizontal="left" vertical="center"/>
    </xf>
    <xf numFmtId="0" fontId="18" fillId="7" borderId="57" xfId="0" quotePrefix="1" applyFont="1" applyFill="1" applyBorder="1" applyAlignment="1">
      <alignment horizontal="left" vertical="center" wrapText="1"/>
    </xf>
    <xf numFmtId="0" fontId="4" fillId="0" borderId="0" xfId="0" applyFont="1" applyAlignment="1">
      <alignment horizontal="justify" vertical="center" wrapText="1"/>
    </xf>
    <xf numFmtId="0" fontId="18" fillId="7" borderId="27" xfId="0" quotePrefix="1" applyFont="1" applyFill="1" applyBorder="1" applyAlignment="1">
      <alignment horizontal="left" vertical="center" wrapText="1"/>
    </xf>
    <xf numFmtId="0" fontId="18" fillId="7" borderId="28" xfId="0" quotePrefix="1" applyFont="1" applyFill="1" applyBorder="1" applyAlignment="1">
      <alignment horizontal="left" vertical="center" wrapText="1"/>
    </xf>
    <xf numFmtId="0" fontId="18" fillId="7" borderId="65" xfId="0" quotePrefix="1" applyFont="1" applyFill="1" applyBorder="1" applyAlignment="1">
      <alignment horizontal="left" vertical="center" wrapText="1"/>
    </xf>
    <xf numFmtId="0" fontId="18" fillId="21" borderId="28" xfId="0" quotePrefix="1" applyFont="1" applyFill="1" applyBorder="1" applyAlignment="1">
      <alignment horizontal="left" vertical="center" wrapText="1"/>
    </xf>
    <xf numFmtId="0" fontId="18" fillId="21" borderId="29"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50" xfId="0" applyFont="1" applyBorder="1" applyAlignment="1">
      <alignment horizontal="left" vertical="center" wrapText="1"/>
    </xf>
    <xf numFmtId="0" fontId="18" fillId="0" borderId="52" xfId="0" applyFont="1" applyBorder="1" applyAlignment="1">
      <alignment horizontal="left" vertical="center" wrapText="1"/>
    </xf>
    <xf numFmtId="0" fontId="21" fillId="15" borderId="39" xfId="0" applyFont="1" applyFill="1" applyBorder="1" applyAlignment="1" applyProtection="1">
      <alignment horizontal="center" vertical="center"/>
      <protection locked="0"/>
    </xf>
    <xf numFmtId="0" fontId="21" fillId="15" borderId="53" xfId="0" applyFont="1" applyFill="1" applyBorder="1" applyAlignment="1" applyProtection="1">
      <alignment horizontal="center" vertical="center"/>
      <protection locked="0"/>
    </xf>
    <xf numFmtId="0" fontId="18" fillId="0" borderId="27" xfId="2" applyFont="1" applyBorder="1" applyAlignment="1">
      <alignment horizontal="left" vertical="center" wrapText="1"/>
    </xf>
    <xf numFmtId="0" fontId="18" fillId="0" borderId="28" xfId="2" applyFont="1" applyBorder="1" applyAlignment="1">
      <alignment horizontal="left" vertical="center" wrapText="1"/>
    </xf>
    <xf numFmtId="0" fontId="18" fillId="0" borderId="29" xfId="2" applyFont="1" applyBorder="1" applyAlignment="1">
      <alignment horizontal="left" vertical="center" wrapText="1"/>
    </xf>
    <xf numFmtId="0" fontId="21" fillId="15" borderId="76" xfId="0" applyFont="1" applyFill="1" applyBorder="1" applyAlignment="1" applyProtection="1">
      <alignment horizontal="center" vertical="center"/>
      <protection locked="0"/>
    </xf>
    <xf numFmtId="0" fontId="21" fillId="15" borderId="31" xfId="0" applyFont="1" applyFill="1" applyBorder="1" applyAlignment="1" applyProtection="1">
      <alignment horizontal="center" vertical="center"/>
      <protection locked="0"/>
    </xf>
    <xf numFmtId="0" fontId="10" fillId="0" borderId="50" xfId="0" applyFont="1" applyBorder="1" applyAlignment="1">
      <alignment horizontal="left" vertical="center" wrapText="1"/>
    </xf>
    <xf numFmtId="0" fontId="10" fillId="0" borderId="52" xfId="0" applyFont="1" applyBorder="1" applyAlignment="1">
      <alignment horizontal="left" vertical="center" wrapText="1"/>
    </xf>
    <xf numFmtId="0" fontId="10" fillId="0" borderId="35" xfId="0" applyFont="1" applyBorder="1" applyAlignment="1">
      <alignment horizontal="left" vertical="center" wrapText="1"/>
    </xf>
    <xf numFmtId="0" fontId="10" fillId="0" borderId="69" xfId="0" applyFont="1" applyBorder="1" applyAlignment="1">
      <alignment horizontal="left" vertical="center" wrapText="1"/>
    </xf>
    <xf numFmtId="0" fontId="23" fillId="15" borderId="27" xfId="0" applyFont="1" applyFill="1" applyBorder="1" applyAlignment="1" applyProtection="1">
      <alignment horizontal="center" vertical="center"/>
      <protection locked="0"/>
    </xf>
    <xf numFmtId="0" fontId="23" fillId="15" borderId="29" xfId="0" applyFont="1" applyFill="1" applyBorder="1" applyAlignment="1" applyProtection="1">
      <alignment horizontal="center" vertical="center"/>
      <protection locked="0"/>
    </xf>
    <xf numFmtId="0" fontId="21" fillId="26" borderId="39" xfId="0" applyFont="1" applyFill="1" applyBorder="1" applyAlignment="1" applyProtection="1">
      <alignment horizontal="center" vertical="center"/>
      <protection locked="0"/>
    </xf>
    <xf numFmtId="0" fontId="21" fillId="26" borderId="53" xfId="0" applyFont="1" applyFill="1" applyBorder="1" applyAlignment="1" applyProtection="1">
      <alignment horizontal="center" vertical="center"/>
      <protection locked="0"/>
    </xf>
    <xf numFmtId="0" fontId="21" fillId="15" borderId="78" xfId="0" applyFont="1" applyFill="1" applyBorder="1" applyAlignment="1" applyProtection="1">
      <alignment horizontal="center" vertical="center"/>
      <protection locked="0"/>
    </xf>
    <xf numFmtId="0" fontId="21" fillId="15" borderId="80" xfId="0" applyFont="1" applyFill="1" applyBorder="1" applyAlignment="1" applyProtection="1">
      <alignment horizontal="center" vertical="center"/>
      <protection locked="0"/>
    </xf>
    <xf numFmtId="0" fontId="39" fillId="0" borderId="0" xfId="0" applyFont="1" applyAlignment="1">
      <alignment horizontal="left" vertical="justify" wrapText="1"/>
    </xf>
    <xf numFmtId="0" fontId="74" fillId="0" borderId="27" xfId="2" applyFont="1" applyBorder="1" applyAlignment="1">
      <alignment horizontal="left" vertical="center"/>
    </xf>
    <xf numFmtId="0" fontId="74" fillId="0" borderId="28" xfId="2" applyFont="1" applyBorder="1" applyAlignment="1">
      <alignment horizontal="left" vertical="center"/>
    </xf>
    <xf numFmtId="0" fontId="74" fillId="0" borderId="29" xfId="2" applyFont="1" applyBorder="1" applyAlignment="1">
      <alignment horizontal="left" vertical="center"/>
    </xf>
    <xf numFmtId="0" fontId="21" fillId="15" borderId="7" xfId="0" applyFont="1" applyFill="1" applyBorder="1" applyAlignment="1" applyProtection="1">
      <alignment horizontal="center" vertical="center"/>
      <protection locked="0"/>
    </xf>
    <xf numFmtId="0" fontId="21" fillId="15" borderId="60" xfId="0" applyFont="1" applyFill="1" applyBorder="1" applyAlignment="1" applyProtection="1">
      <alignment horizontal="center" vertical="center"/>
      <protection locked="0"/>
    </xf>
    <xf numFmtId="0" fontId="23" fillId="0" borderId="59" xfId="0" applyFont="1" applyBorder="1" applyAlignment="1">
      <alignment horizontal="left" vertical="top" wrapText="1"/>
    </xf>
    <xf numFmtId="0" fontId="43" fillId="0" borderId="34" xfId="0" applyFont="1" applyBorder="1" applyAlignment="1">
      <alignment horizontal="left" vertical="center" wrapText="1"/>
    </xf>
    <xf numFmtId="0" fontId="43" fillId="0" borderId="34" xfId="0" applyFont="1" applyBorder="1" applyAlignment="1">
      <alignment horizontal="left" vertical="center"/>
    </xf>
    <xf numFmtId="0" fontId="43" fillId="0" borderId="3" xfId="0" applyFont="1" applyBorder="1" applyAlignment="1">
      <alignment horizontal="left" vertical="center" wrapText="1"/>
    </xf>
    <xf numFmtId="0" fontId="43" fillId="0" borderId="3" xfId="0" applyFont="1" applyBorder="1" applyAlignment="1">
      <alignment horizontal="left" vertical="center"/>
    </xf>
    <xf numFmtId="0" fontId="43" fillId="0" borderId="20" xfId="0" applyFont="1" applyBorder="1" applyAlignment="1">
      <alignment horizontal="left" vertical="center" wrapText="1"/>
    </xf>
    <xf numFmtId="0" fontId="20" fillId="21" borderId="28" xfId="0" applyFont="1" applyFill="1" applyBorder="1" applyAlignment="1">
      <alignment horizontal="center" vertical="center"/>
    </xf>
    <xf numFmtId="0" fontId="20" fillId="21" borderId="29" xfId="0" applyFont="1" applyFill="1" applyBorder="1" applyAlignment="1">
      <alignment horizontal="center" vertical="center"/>
    </xf>
    <xf numFmtId="0" fontId="20" fillId="0" borderId="27" xfId="0" applyFont="1" applyFill="1" applyBorder="1" applyAlignment="1">
      <alignment horizontal="center" vertical="center" wrapText="1"/>
    </xf>
    <xf numFmtId="0" fontId="20" fillId="0" borderId="29" xfId="0" applyFont="1" applyFill="1" applyBorder="1" applyAlignment="1">
      <alignment horizontal="center" vertical="center"/>
    </xf>
    <xf numFmtId="0" fontId="43" fillId="0" borderId="3" xfId="0" applyFont="1" applyFill="1" applyBorder="1" applyAlignment="1">
      <alignment horizontal="left" vertical="center" wrapText="1"/>
    </xf>
    <xf numFmtId="0" fontId="43" fillId="0" borderId="3" xfId="0" applyFont="1" applyFill="1" applyBorder="1" applyAlignment="1">
      <alignment horizontal="left" vertical="center"/>
    </xf>
    <xf numFmtId="0" fontId="43" fillId="0" borderId="20" xfId="0" applyFont="1" applyBorder="1" applyAlignment="1">
      <alignment horizontal="left" vertical="center"/>
    </xf>
    <xf numFmtId="0" fontId="43" fillId="0" borderId="15" xfId="0" applyFont="1" applyBorder="1" applyAlignment="1">
      <alignment horizontal="left" vertical="center" wrapText="1"/>
    </xf>
    <xf numFmtId="0" fontId="43" fillId="0" borderId="30" xfId="0" applyFont="1" applyBorder="1" applyAlignment="1">
      <alignment horizontal="left" vertical="center"/>
    </xf>
    <xf numFmtId="0" fontId="43" fillId="0" borderId="17" xfId="0" applyFont="1" applyBorder="1" applyAlignment="1">
      <alignment horizontal="left" vertical="center"/>
    </xf>
    <xf numFmtId="0" fontId="43" fillId="0" borderId="40" xfId="0" applyFont="1" applyBorder="1" applyAlignment="1">
      <alignment horizontal="left" vertical="center" wrapText="1"/>
    </xf>
    <xf numFmtId="0" fontId="43" fillId="0" borderId="40" xfId="0" applyFont="1" applyBorder="1" applyAlignment="1">
      <alignment horizontal="left" vertical="center"/>
    </xf>
    <xf numFmtId="0" fontId="43" fillId="0" borderId="20" xfId="0" applyFont="1" applyFill="1" applyBorder="1" applyAlignment="1">
      <alignment horizontal="left" vertical="center" wrapText="1"/>
    </xf>
    <xf numFmtId="0" fontId="40" fillId="0" borderId="67" xfId="0" applyFont="1" applyBorder="1" applyAlignment="1">
      <alignment horizontal="left" vertical="center" wrapText="1"/>
    </xf>
    <xf numFmtId="0" fontId="40" fillId="0" borderId="29" xfId="0" applyFont="1" applyBorder="1" applyAlignment="1">
      <alignment horizontal="left" vertical="center" wrapText="1"/>
    </xf>
    <xf numFmtId="0" fontId="1" fillId="0" borderId="0" xfId="0" applyFont="1" applyAlignment="1">
      <alignment horizontal="left" vertical="center" wrapText="1" indent="1"/>
    </xf>
    <xf numFmtId="0" fontId="1" fillId="0" borderId="42" xfId="0" applyFont="1" applyBorder="1" applyAlignment="1">
      <alignment horizontal="left" vertical="center" wrapText="1" indent="1"/>
    </xf>
    <xf numFmtId="0" fontId="40" fillId="0" borderId="51" xfId="0" applyFont="1" applyBorder="1" applyAlignment="1">
      <alignment horizontal="left" vertical="center" wrapText="1"/>
    </xf>
    <xf numFmtId="0" fontId="40" fillId="0" borderId="52" xfId="0" applyFont="1" applyBorder="1" applyAlignment="1">
      <alignment horizontal="left" vertical="center" wrapText="1"/>
    </xf>
    <xf numFmtId="0" fontId="40" fillId="0" borderId="70" xfId="0" applyFont="1" applyBorder="1" applyAlignment="1">
      <alignment horizontal="left" vertical="center" wrapText="1"/>
    </xf>
    <xf numFmtId="0" fontId="3" fillId="4" borderId="67" xfId="0" applyFont="1" applyFill="1" applyBorder="1" applyAlignment="1">
      <alignment horizontal="left" vertical="top" wrapText="1"/>
    </xf>
    <xf numFmtId="0" fontId="3" fillId="4" borderId="70" xfId="0" applyFont="1" applyFill="1" applyBorder="1" applyAlignment="1">
      <alignment horizontal="left" vertical="top" wrapText="1"/>
    </xf>
    <xf numFmtId="0" fontId="13" fillId="0" borderId="67" xfId="0" quotePrefix="1" applyFont="1" applyBorder="1" applyAlignment="1">
      <alignment horizontal="left" vertical="center" wrapText="1"/>
    </xf>
    <xf numFmtId="0" fontId="13" fillId="0" borderId="29" xfId="0" quotePrefix="1" applyFont="1" applyBorder="1" applyAlignment="1">
      <alignment horizontal="left" vertical="center" wrapText="1"/>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1" fillId="15" borderId="3" xfId="0" applyFont="1" applyFill="1" applyBorder="1" applyAlignment="1">
      <alignment horizontal="left" vertical="center"/>
    </xf>
    <xf numFmtId="0" fontId="1" fillId="15" borderId="12" xfId="0" applyFont="1" applyFill="1" applyBorder="1" applyAlignment="1">
      <alignment horizontal="left" vertical="center"/>
    </xf>
    <xf numFmtId="0" fontId="9" fillId="0" borderId="39" xfId="0" applyFont="1" applyBorder="1" applyAlignment="1">
      <alignment horizontal="left" vertical="top" wrapText="1"/>
    </xf>
    <xf numFmtId="0" fontId="9" fillId="0" borderId="55" xfId="0" applyFont="1" applyBorder="1" applyAlignment="1">
      <alignment horizontal="left" vertical="center" wrapText="1"/>
    </xf>
    <xf numFmtId="0" fontId="9" fillId="0" borderId="45" xfId="0" applyFont="1" applyBorder="1" applyAlignment="1">
      <alignment horizontal="left" vertical="center" wrapText="1"/>
    </xf>
    <xf numFmtId="0" fontId="3" fillId="4" borderId="39"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3" xfId="0" applyFont="1" applyFill="1" applyBorder="1" applyAlignment="1">
      <alignment horizontal="left" vertical="top" wrapText="1"/>
    </xf>
    <xf numFmtId="0" fontId="9" fillId="0" borderId="73" xfId="0" applyFont="1" applyBorder="1" applyAlignment="1">
      <alignment horizontal="left" vertical="center" wrapText="1"/>
    </xf>
    <xf numFmtId="0" fontId="76" fillId="0" borderId="37" xfId="0" quotePrefix="1" applyFont="1" applyBorder="1" applyAlignment="1">
      <alignment horizontal="left" vertical="top" wrapText="1"/>
    </xf>
    <xf numFmtId="0" fontId="76" fillId="0" borderId="2" xfId="0" quotePrefix="1" applyFont="1" applyBorder="1" applyAlignment="1">
      <alignment horizontal="left" vertical="top" wrapText="1"/>
    </xf>
    <xf numFmtId="0" fontId="7" fillId="4" borderId="3" xfId="0" applyFont="1" applyFill="1" applyBorder="1" applyAlignment="1">
      <alignment horizontal="left" vertical="top" wrapText="1"/>
    </xf>
    <xf numFmtId="0" fontId="102" fillId="4" borderId="3" xfId="0" applyFont="1" applyFill="1" applyBorder="1" applyAlignment="1">
      <alignment horizontal="left" vertical="top" wrapText="1"/>
    </xf>
    <xf numFmtId="0" fontId="7" fillId="7" borderId="16" xfId="0" quotePrefix="1" applyFont="1" applyFill="1" applyBorder="1" applyAlignment="1">
      <alignment horizontal="left" vertical="top" wrapText="1"/>
    </xf>
    <xf numFmtId="0" fontId="7" fillId="7" borderId="37" xfId="0" quotePrefix="1" applyFont="1" applyFill="1" applyBorder="1" applyAlignment="1">
      <alignment horizontal="left" vertical="top" wrapText="1"/>
    </xf>
    <xf numFmtId="0" fontId="7" fillId="7" borderId="2" xfId="0" quotePrefix="1" applyFont="1" applyFill="1" applyBorder="1" applyAlignment="1">
      <alignment horizontal="left" vertical="top" wrapText="1"/>
    </xf>
    <xf numFmtId="49" fontId="29" fillId="7" borderId="3" xfId="0" quotePrefix="1" applyNumberFormat="1" applyFont="1" applyFill="1" applyBorder="1" applyAlignment="1">
      <alignment horizontal="left" vertical="top" wrapText="1"/>
    </xf>
    <xf numFmtId="49" fontId="29" fillId="7" borderId="3" xfId="0" applyNumberFormat="1" applyFont="1" applyFill="1" applyBorder="1" applyAlignment="1">
      <alignment horizontal="left" vertical="top"/>
    </xf>
    <xf numFmtId="0" fontId="20" fillId="21" borderId="7" xfId="0" applyFont="1" applyFill="1" applyBorder="1" applyAlignment="1">
      <alignment horizontal="left" vertical="center" wrapText="1"/>
    </xf>
    <xf numFmtId="0" fontId="20" fillId="21" borderId="57" xfId="0" applyFont="1" applyFill="1" applyBorder="1" applyAlignment="1">
      <alignment horizontal="left" vertical="center" wrapText="1"/>
    </xf>
    <xf numFmtId="0" fontId="20" fillId="21" borderId="60" xfId="0" applyFont="1" applyFill="1" applyBorder="1" applyAlignment="1">
      <alignment horizontal="left" vertical="center" wrapText="1"/>
    </xf>
    <xf numFmtId="0" fontId="20" fillId="21" borderId="72" xfId="0" applyFont="1" applyFill="1" applyBorder="1" applyAlignment="1">
      <alignment horizontal="left" vertical="center" wrapText="1"/>
    </xf>
    <xf numFmtId="0" fontId="20" fillId="21" borderId="65" xfId="0" applyFont="1" applyFill="1" applyBorder="1" applyAlignment="1">
      <alignment horizontal="left" vertical="center" wrapText="1"/>
    </xf>
    <xf numFmtId="0" fontId="20" fillId="21" borderId="73" xfId="0" applyFont="1" applyFill="1" applyBorder="1" applyAlignment="1">
      <alignment horizontal="left" vertical="center" wrapText="1"/>
    </xf>
    <xf numFmtId="0" fontId="18" fillId="21" borderId="27" xfId="0" applyFont="1" applyFill="1" applyBorder="1" applyAlignment="1">
      <alignment horizontal="left" vertical="center" wrapText="1"/>
    </xf>
    <xf numFmtId="0" fontId="18" fillId="21" borderId="28" xfId="0" applyFont="1" applyFill="1" applyBorder="1" applyAlignment="1">
      <alignment horizontal="left" vertical="center" wrapText="1"/>
    </xf>
    <xf numFmtId="0" fontId="9" fillId="4" borderId="66" xfId="0" applyFont="1" applyFill="1" applyBorder="1" applyAlignment="1">
      <alignment horizontal="left" vertical="top" wrapText="1"/>
    </xf>
    <xf numFmtId="0" fontId="9" fillId="4" borderId="68"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3" fillId="0" borderId="49" xfId="0" applyFont="1" applyBorder="1" applyAlignment="1">
      <alignment horizontal="left" vertical="top"/>
    </xf>
    <xf numFmtId="0" fontId="79" fillId="21" borderId="28" xfId="0" applyFont="1" applyFill="1" applyBorder="1" applyAlignment="1">
      <alignment horizontal="center" vertical="center"/>
    </xf>
    <xf numFmtId="0" fontId="79" fillId="21" borderId="29"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3" xfId="0" applyFont="1" applyFill="1" applyBorder="1" applyAlignment="1">
      <alignment horizontal="center" vertical="center"/>
    </xf>
    <xf numFmtId="49" fontId="9" fillId="0" borderId="3" xfId="0" quotePrefix="1" applyNumberFormat="1" applyFont="1" applyBorder="1" applyAlignment="1">
      <alignment horizontal="left" vertical="top" wrapText="1"/>
    </xf>
    <xf numFmtId="49" fontId="9" fillId="0" borderId="3" xfId="0" applyNumberFormat="1" applyFont="1" applyBorder="1" applyAlignment="1">
      <alignment horizontal="left" vertical="top" wrapText="1"/>
    </xf>
    <xf numFmtId="0" fontId="76" fillId="0" borderId="16" xfId="0" applyFont="1" applyBorder="1" applyAlignment="1">
      <alignment horizontal="left" vertical="top" wrapText="1"/>
    </xf>
    <xf numFmtId="0" fontId="76" fillId="0" borderId="37" xfId="0" applyFont="1" applyBorder="1" applyAlignment="1">
      <alignment horizontal="left" vertical="top" wrapText="1"/>
    </xf>
    <xf numFmtId="0" fontId="76" fillId="0" borderId="2" xfId="0" applyFont="1" applyBorder="1" applyAlignment="1">
      <alignment horizontal="left" vertical="top" wrapText="1"/>
    </xf>
    <xf numFmtId="49" fontId="9" fillId="4" borderId="3" xfId="0" applyNumberFormat="1" applyFont="1" applyFill="1" applyBorder="1" applyAlignment="1">
      <alignment horizontal="left" vertical="top" wrapText="1"/>
    </xf>
    <xf numFmtId="0" fontId="23" fillId="7" borderId="22"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48"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7" borderId="2" xfId="0" applyNumberFormat="1" applyFont="1" applyFill="1" applyBorder="1" applyAlignment="1">
      <alignment horizontal="center" vertical="center" wrapText="1"/>
    </xf>
    <xf numFmtId="0" fontId="20" fillId="0" borderId="24" xfId="0" applyFont="1" applyBorder="1" applyAlignment="1">
      <alignment horizontal="left" vertical="top" wrapText="1"/>
    </xf>
    <xf numFmtId="0" fontId="20" fillId="21" borderId="28" xfId="0" applyFont="1" applyFill="1" applyBorder="1" applyAlignment="1">
      <alignment horizontal="left" vertical="center"/>
    </xf>
    <xf numFmtId="0" fontId="20" fillId="21" borderId="29" xfId="0" applyFont="1" applyFill="1" applyBorder="1" applyAlignment="1">
      <alignment horizontal="left" vertical="center"/>
    </xf>
    <xf numFmtId="0" fontId="35" fillId="21" borderId="7" xfId="0" applyFont="1" applyFill="1" applyBorder="1" applyAlignment="1">
      <alignment horizontal="left" vertical="center" wrapText="1"/>
    </xf>
    <xf numFmtId="0" fontId="35" fillId="21" borderId="57" xfId="0" applyFont="1" applyFill="1" applyBorder="1" applyAlignment="1">
      <alignment horizontal="left" vertical="center"/>
    </xf>
    <xf numFmtId="0" fontId="35" fillId="21" borderId="60" xfId="0" applyFont="1" applyFill="1" applyBorder="1" applyAlignment="1">
      <alignment horizontal="left" vertical="center"/>
    </xf>
    <xf numFmtId="0" fontId="35" fillId="21" borderId="36" xfId="0" applyFont="1" applyFill="1" applyBorder="1" applyAlignment="1">
      <alignment horizontal="left" vertical="center"/>
    </xf>
    <xf numFmtId="0" fontId="35" fillId="21" borderId="0" xfId="0" applyFont="1" applyFill="1" applyAlignment="1">
      <alignment horizontal="left" vertical="center"/>
    </xf>
    <xf numFmtId="0" fontId="35" fillId="21" borderId="44" xfId="0" applyFont="1" applyFill="1" applyBorder="1" applyAlignment="1">
      <alignment horizontal="left" vertical="center"/>
    </xf>
    <xf numFmtId="0" fontId="35" fillId="21" borderId="72" xfId="0" applyFont="1" applyFill="1" applyBorder="1" applyAlignment="1">
      <alignment horizontal="left" vertical="center"/>
    </xf>
    <xf numFmtId="0" fontId="35" fillId="21" borderId="65" xfId="0" applyFont="1" applyFill="1" applyBorder="1" applyAlignment="1">
      <alignment horizontal="left" vertical="center"/>
    </xf>
    <xf numFmtId="0" fontId="35" fillId="21" borderId="73" xfId="0" applyFont="1" applyFill="1" applyBorder="1" applyAlignment="1">
      <alignment horizontal="left" vertical="center"/>
    </xf>
    <xf numFmtId="0" fontId="29" fillId="21" borderId="36" xfId="0" applyFont="1" applyFill="1" applyBorder="1" applyAlignment="1">
      <alignment horizontal="left" vertical="center" wrapText="1"/>
    </xf>
    <xf numFmtId="0" fontId="29" fillId="21" borderId="0" xfId="0" applyFont="1" applyFill="1" applyAlignment="1">
      <alignment horizontal="left" vertical="center"/>
    </xf>
    <xf numFmtId="0" fontId="29" fillId="21" borderId="44" xfId="0" applyFont="1" applyFill="1" applyBorder="1" applyAlignment="1">
      <alignment horizontal="left" vertical="center"/>
    </xf>
    <xf numFmtId="0" fontId="29" fillId="21" borderId="36" xfId="0" applyFont="1" applyFill="1" applyBorder="1" applyAlignment="1">
      <alignment horizontal="left" vertical="center"/>
    </xf>
    <xf numFmtId="0" fontId="18" fillId="21" borderId="7" xfId="0" applyFont="1" applyFill="1" applyBorder="1" applyAlignment="1">
      <alignment horizontal="left" vertical="center" wrapText="1"/>
    </xf>
    <xf numFmtId="0" fontId="18" fillId="21" borderId="57" xfId="0" applyFont="1" applyFill="1" applyBorder="1" applyAlignment="1">
      <alignment horizontal="left" vertical="center" wrapText="1"/>
    </xf>
    <xf numFmtId="0" fontId="18" fillId="21" borderId="60" xfId="0" applyFont="1" applyFill="1" applyBorder="1" applyAlignment="1">
      <alignment horizontal="left" vertical="center" wrapText="1"/>
    </xf>
    <xf numFmtId="0" fontId="4" fillId="0" borderId="11" xfId="0" applyFont="1" applyBorder="1" applyAlignment="1">
      <alignment horizontal="left" vertical="top" wrapText="1"/>
    </xf>
    <xf numFmtId="0" fontId="18" fillId="16" borderId="16" xfId="0" applyFont="1" applyFill="1" applyBorder="1" applyAlignment="1">
      <alignment horizontal="left" vertical="center" wrapText="1"/>
    </xf>
    <xf numFmtId="0" fontId="18" fillId="16" borderId="53" xfId="0" applyFont="1" applyFill="1" applyBorder="1" applyAlignment="1">
      <alignment horizontal="left" vertical="center" wrapText="1"/>
    </xf>
    <xf numFmtId="0" fontId="9" fillId="35" borderId="41" xfId="0" applyFont="1" applyFill="1" applyBorder="1" applyAlignment="1">
      <alignment horizontal="left" vertical="top" wrapText="1"/>
    </xf>
    <xf numFmtId="0" fontId="9" fillId="35" borderId="14" xfId="0" applyFont="1" applyFill="1" applyBorder="1" applyAlignment="1">
      <alignment horizontal="left" vertical="top" wrapText="1"/>
    </xf>
    <xf numFmtId="0" fontId="9" fillId="0" borderId="13" xfId="0" applyFont="1" applyBorder="1" applyAlignment="1">
      <alignment vertical="top" wrapText="1"/>
    </xf>
    <xf numFmtId="0" fontId="4" fillId="0" borderId="13" xfId="0" applyFont="1" applyBorder="1" applyAlignment="1">
      <alignment vertical="top" wrapText="1"/>
    </xf>
    <xf numFmtId="0" fontId="4" fillId="0" borderId="41" xfId="0" applyFont="1" applyBorder="1" applyAlignment="1">
      <alignment vertical="top" wrapText="1"/>
    </xf>
    <xf numFmtId="0" fontId="29" fillId="0" borderId="16" xfId="0" applyFont="1" applyBorder="1" applyAlignment="1">
      <alignment horizontal="center" vertical="center" wrapText="1"/>
    </xf>
    <xf numFmtId="0" fontId="29" fillId="0" borderId="37" xfId="0" applyFont="1" applyBorder="1" applyAlignment="1">
      <alignment horizontal="center" vertical="center"/>
    </xf>
    <xf numFmtId="0" fontId="29" fillId="0" borderId="2" xfId="0" applyFont="1" applyBorder="1" applyAlignment="1">
      <alignment horizontal="center" vertical="center"/>
    </xf>
    <xf numFmtId="0" fontId="20" fillId="0" borderId="1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2" xfId="0" applyFont="1" applyBorder="1" applyAlignment="1">
      <alignment horizontal="center" vertical="center" wrapText="1"/>
    </xf>
    <xf numFmtId="0" fontId="43" fillId="15" borderId="16" xfId="0" applyFont="1" applyFill="1" applyBorder="1" applyAlignment="1">
      <alignment horizontal="left" vertical="center" wrapText="1"/>
    </xf>
    <xf numFmtId="0" fontId="43" fillId="15" borderId="53" xfId="0" applyFont="1" applyFill="1" applyBorder="1" applyAlignment="1">
      <alignment horizontal="left" vertical="center" wrapText="1"/>
    </xf>
    <xf numFmtId="0" fontId="1" fillId="0" borderId="0" xfId="0" applyFont="1" applyAlignment="1">
      <alignment horizontal="left"/>
    </xf>
    <xf numFmtId="0" fontId="20" fillId="15" borderId="11" xfId="0" applyFont="1" applyFill="1" applyBorder="1" applyAlignment="1">
      <alignment horizontal="left" vertical="center"/>
    </xf>
    <xf numFmtId="0" fontId="20" fillId="15" borderId="3" xfId="0" applyFont="1" applyFill="1" applyBorder="1" applyAlignment="1">
      <alignment horizontal="left" vertical="center"/>
    </xf>
    <xf numFmtId="0" fontId="20" fillId="15" borderId="12" xfId="0" applyFont="1" applyFill="1" applyBorder="1" applyAlignment="1">
      <alignment horizontal="left" vertical="center"/>
    </xf>
    <xf numFmtId="0" fontId="43" fillId="15" borderId="16" xfId="0" applyFont="1" applyFill="1" applyBorder="1" applyAlignment="1">
      <alignment horizontal="left" vertical="center"/>
    </xf>
    <xf numFmtId="0" fontId="43" fillId="15" borderId="53" xfId="0" applyFont="1" applyFill="1" applyBorder="1" applyAlignment="1">
      <alignment horizontal="left" vertical="center"/>
    </xf>
    <xf numFmtId="0" fontId="3" fillId="0" borderId="13" xfId="0" applyFont="1" applyBorder="1" applyAlignment="1">
      <alignment horizontal="left" vertical="top" wrapText="1"/>
    </xf>
    <xf numFmtId="0" fontId="9" fillId="0" borderId="25" xfId="0" applyFont="1" applyBorder="1" applyAlignment="1">
      <alignment horizontal="left" vertical="top" wrapText="1"/>
    </xf>
    <xf numFmtId="0" fontId="9" fillId="0" borderId="80" xfId="0" applyFont="1" applyBorder="1" applyAlignment="1">
      <alignment horizontal="left" vertical="top" wrapText="1"/>
    </xf>
    <xf numFmtId="0" fontId="9" fillId="0" borderId="16" xfId="0" applyFont="1" applyBorder="1" applyAlignment="1">
      <alignment horizontal="left" vertical="top"/>
    </xf>
    <xf numFmtId="0" fontId="9" fillId="0" borderId="53" xfId="0" applyFont="1" applyBorder="1" applyAlignment="1">
      <alignment horizontal="left" vertical="top"/>
    </xf>
    <xf numFmtId="0" fontId="4" fillId="0" borderId="39" xfId="0" applyFont="1" applyBorder="1" applyAlignment="1">
      <alignment horizontal="left" vertical="top" wrapText="1"/>
    </xf>
    <xf numFmtId="0" fontId="34" fillId="34" borderId="8" xfId="0" applyFont="1" applyFill="1" applyBorder="1" applyAlignment="1">
      <alignment horizontal="center" vertical="center" wrapText="1"/>
    </xf>
    <xf numFmtId="0" fontId="34" fillId="34" borderId="9" xfId="0" applyFont="1" applyFill="1" applyBorder="1" applyAlignment="1">
      <alignment horizontal="center" vertical="center"/>
    </xf>
    <xf numFmtId="0" fontId="34" fillId="34" borderId="10" xfId="0" applyFont="1" applyFill="1" applyBorder="1" applyAlignment="1">
      <alignment horizontal="center" vertical="center"/>
    </xf>
    <xf numFmtId="0" fontId="34" fillId="35" borderId="8" xfId="0" applyFont="1" applyFill="1" applyBorder="1" applyAlignment="1">
      <alignment horizontal="center" vertical="center" wrapText="1"/>
    </xf>
    <xf numFmtId="0" fontId="34" fillId="35" borderId="9" xfId="0" applyFont="1" applyFill="1" applyBorder="1" applyAlignment="1">
      <alignment horizontal="center" vertical="center"/>
    </xf>
    <xf numFmtId="0" fontId="34" fillId="35" borderId="10"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39" xfId="0" applyFont="1" applyFill="1" applyBorder="1" applyAlignment="1">
      <alignment horizontal="center" vertical="center" wrapText="1"/>
    </xf>
    <xf numFmtId="0" fontId="1" fillId="7" borderId="37" xfId="0" applyFont="1" applyFill="1" applyBorder="1" applyAlignment="1">
      <alignment horizontal="center" vertical="center"/>
    </xf>
    <xf numFmtId="0" fontId="1" fillId="7" borderId="53" xfId="0" applyFont="1" applyFill="1" applyBorder="1" applyAlignment="1">
      <alignment horizontal="center" vertical="center"/>
    </xf>
    <xf numFmtId="0" fontId="9" fillId="0" borderId="65" xfId="0" applyFont="1" applyBorder="1" applyAlignment="1">
      <alignment horizontal="left" vertical="center" wrapText="1"/>
    </xf>
    <xf numFmtId="0" fontId="9" fillId="0" borderId="11" xfId="0" applyFont="1" applyBorder="1" applyAlignment="1">
      <alignment vertical="top" wrapText="1"/>
    </xf>
    <xf numFmtId="0" fontId="29" fillId="0" borderId="0" xfId="0" applyFont="1" applyAlignment="1">
      <alignment vertical="top" wrapText="1"/>
    </xf>
    <xf numFmtId="0" fontId="29" fillId="0" borderId="0" xfId="0" applyFont="1" applyAlignment="1">
      <alignment vertical="top"/>
    </xf>
    <xf numFmtId="0" fontId="123" fillId="16" borderId="37" xfId="0" applyFont="1" applyFill="1" applyBorder="1" applyAlignment="1">
      <alignment horizontal="left" vertical="center" wrapText="1"/>
    </xf>
    <xf numFmtId="0" fontId="123" fillId="16" borderId="53" xfId="0" applyFont="1" applyFill="1" applyBorder="1" applyAlignment="1">
      <alignment horizontal="left" vertical="center" wrapText="1"/>
    </xf>
    <xf numFmtId="0" fontId="29" fillId="21" borderId="50" xfId="0" applyFont="1" applyFill="1" applyBorder="1" applyAlignment="1">
      <alignment horizontal="left" vertical="center" wrapText="1"/>
    </xf>
    <xf numFmtId="0" fontId="29" fillId="21" borderId="51" xfId="0" applyFont="1" applyFill="1" applyBorder="1" applyAlignment="1">
      <alignment horizontal="left" vertical="center" wrapText="1"/>
    </xf>
    <xf numFmtId="0" fontId="29" fillId="21" borderId="52" xfId="0" applyFont="1" applyFill="1" applyBorder="1" applyAlignment="1">
      <alignment horizontal="left" vertical="center" wrapText="1"/>
    </xf>
    <xf numFmtId="0" fontId="18" fillId="16" borderId="11" xfId="0" applyFont="1" applyFill="1" applyBorder="1" applyAlignment="1">
      <alignment horizontal="left" vertical="center" wrapText="1"/>
    </xf>
    <xf numFmtId="0" fontId="18" fillId="16" borderId="37" xfId="0" applyFont="1" applyFill="1" applyBorder="1" applyAlignment="1">
      <alignment horizontal="left" vertical="center" wrapText="1"/>
    </xf>
    <xf numFmtId="0" fontId="29" fillId="21" borderId="76" xfId="0" applyFont="1" applyFill="1" applyBorder="1" applyAlignment="1">
      <alignment horizontal="center" vertical="center" wrapText="1"/>
    </xf>
    <xf numFmtId="0" fontId="29" fillId="21" borderId="30" xfId="0" applyFont="1" applyFill="1" applyBorder="1" applyAlignment="1">
      <alignment horizontal="center" vertical="center" wrapText="1"/>
    </xf>
    <xf numFmtId="0" fontId="29" fillId="21" borderId="31" xfId="0" applyFont="1" applyFill="1" applyBorder="1" applyAlignment="1">
      <alignment horizontal="center" vertical="center" wrapText="1"/>
    </xf>
    <xf numFmtId="0" fontId="3" fillId="8" borderId="16" xfId="0" applyFont="1" applyFill="1" applyBorder="1" applyAlignment="1">
      <alignment horizontal="left" vertical="top" wrapText="1"/>
    </xf>
    <xf numFmtId="0" fontId="3" fillId="8" borderId="2" xfId="0" applyFont="1" applyFill="1" applyBorder="1" applyAlignment="1">
      <alignment horizontal="left" vertical="top" wrapText="1"/>
    </xf>
    <xf numFmtId="0" fontId="9" fillId="34" borderId="11" xfId="0" applyFont="1" applyFill="1" applyBorder="1" applyAlignment="1">
      <alignment horizontal="left" vertical="top" wrapText="1"/>
    </xf>
    <xf numFmtId="0" fontId="9" fillId="34" borderId="3" xfId="0" applyFont="1" applyFill="1" applyBorder="1" applyAlignment="1">
      <alignment horizontal="left" vertical="top" wrapText="1"/>
    </xf>
    <xf numFmtId="0" fontId="3" fillId="35" borderId="3" xfId="0" applyFont="1" applyFill="1" applyBorder="1" applyAlignment="1">
      <alignment horizontal="left" vertical="top" wrapText="1"/>
    </xf>
    <xf numFmtId="0" fontId="3" fillId="35" borderId="12" xfId="0" applyFont="1" applyFill="1" applyBorder="1" applyAlignment="1">
      <alignment horizontal="left" vertical="top" wrapText="1"/>
    </xf>
    <xf numFmtId="0" fontId="9" fillId="34" borderId="13" xfId="0" applyFont="1" applyFill="1" applyBorder="1" applyAlignment="1">
      <alignment horizontal="left" vertical="top" wrapText="1"/>
    </xf>
    <xf numFmtId="0" fontId="9" fillId="34" borderId="41" xfId="0" applyFont="1" applyFill="1" applyBorder="1" applyAlignment="1">
      <alignment horizontal="left" vertical="top" wrapText="1"/>
    </xf>
    <xf numFmtId="0" fontId="34" fillId="8" borderId="76"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1" fillId="7" borderId="37" xfId="0" applyFont="1" applyFill="1" applyBorder="1" applyAlignment="1">
      <alignment horizontal="center" vertical="center" wrapText="1"/>
    </xf>
    <xf numFmtId="0" fontId="1" fillId="7" borderId="53" xfId="0" applyFont="1" applyFill="1" applyBorder="1" applyAlignment="1">
      <alignment horizontal="center" vertical="center" wrapText="1"/>
    </xf>
    <xf numFmtId="0" fontId="1" fillId="15" borderId="16" xfId="0" applyFont="1" applyFill="1" applyBorder="1" applyAlignment="1">
      <alignment horizontal="left" vertical="center" wrapText="1"/>
    </xf>
    <xf numFmtId="0" fontId="1" fillId="15" borderId="37" xfId="0" applyFont="1" applyFill="1" applyBorder="1" applyAlignment="1">
      <alignment horizontal="left" vertical="center" wrapText="1"/>
    </xf>
    <xf numFmtId="0" fontId="1" fillId="15" borderId="53" xfId="0" applyFont="1" applyFill="1" applyBorder="1" applyAlignment="1">
      <alignment horizontal="left" vertical="center" wrapText="1"/>
    </xf>
    <xf numFmtId="0" fontId="29" fillId="15" borderId="39" xfId="0" applyFont="1" applyFill="1" applyBorder="1" applyAlignment="1">
      <alignment horizontal="left" vertical="center" wrapText="1"/>
    </xf>
    <xf numFmtId="0" fontId="29" fillId="15" borderId="37" xfId="0" applyFont="1" applyFill="1" applyBorder="1" applyAlignment="1">
      <alignment horizontal="left" vertical="center" wrapText="1"/>
    </xf>
    <xf numFmtId="0" fontId="29" fillId="15" borderId="53" xfId="0" applyFont="1" applyFill="1" applyBorder="1" applyAlignment="1">
      <alignment horizontal="left" vertical="center" wrapText="1"/>
    </xf>
    <xf numFmtId="0" fontId="29" fillId="0" borderId="25" xfId="0" applyFont="1" applyBorder="1" applyAlignment="1">
      <alignment horizontal="center" vertical="center" wrapText="1"/>
    </xf>
    <xf numFmtId="0" fontId="29" fillId="0" borderId="79" xfId="0" applyFont="1" applyBorder="1" applyAlignment="1">
      <alignment horizontal="center" vertical="center" wrapText="1"/>
    </xf>
    <xf numFmtId="0" fontId="29" fillId="0" borderId="26" xfId="0" applyFont="1" applyBorder="1" applyAlignment="1">
      <alignment horizontal="center" vertical="center" wrapText="1"/>
    </xf>
    <xf numFmtId="0" fontId="26" fillId="0" borderId="0" xfId="0" applyFont="1" applyAlignment="1">
      <alignment horizontal="left" wrapText="1"/>
    </xf>
    <xf numFmtId="0" fontId="26" fillId="0" borderId="0" xfId="0" applyFont="1" applyAlignment="1">
      <alignment horizontal="left"/>
    </xf>
    <xf numFmtId="0" fontId="26" fillId="0" borderId="42" xfId="0" applyFont="1" applyBorder="1" applyAlignment="1">
      <alignment horizontal="left"/>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20" fillId="0" borderId="0" xfId="0" applyFont="1" applyAlignment="1">
      <alignment horizontal="center" vertical="center" wrapText="1"/>
    </xf>
    <xf numFmtId="0" fontId="9" fillId="0" borderId="10" xfId="0" applyFont="1" applyBorder="1" applyAlignment="1">
      <alignment horizontal="left" vertical="center" wrapText="1"/>
    </xf>
    <xf numFmtId="0" fontId="0" fillId="0" borderId="14" xfId="0" applyBorder="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42" xfId="0" applyFont="1" applyBorder="1" applyAlignment="1">
      <alignment horizontal="center" vertical="center"/>
    </xf>
    <xf numFmtId="0" fontId="34" fillId="34" borderId="4" xfId="0" applyFont="1" applyFill="1" applyBorder="1" applyAlignment="1">
      <alignment horizontal="center" vertical="center" wrapText="1"/>
    </xf>
    <xf numFmtId="0" fontId="34" fillId="34" borderId="1" xfId="0" applyFont="1" applyFill="1" applyBorder="1" applyAlignment="1">
      <alignment horizontal="center" vertical="center"/>
    </xf>
    <xf numFmtId="0" fontId="34" fillId="34" borderId="5" xfId="0" applyFont="1" applyFill="1" applyBorder="1" applyAlignment="1">
      <alignment horizontal="center" vertical="center"/>
    </xf>
    <xf numFmtId="0" fontId="34" fillId="8" borderId="8" xfId="0" applyFont="1" applyFill="1" applyBorder="1" applyAlignment="1">
      <alignment horizontal="center" vertical="center" wrapText="1"/>
    </xf>
    <xf numFmtId="0" fontId="34" fillId="8" borderId="9" xfId="0" applyFont="1" applyFill="1" applyBorder="1" applyAlignment="1">
      <alignment horizontal="center" vertical="center"/>
    </xf>
    <xf numFmtId="0" fontId="34" fillId="8" borderId="10" xfId="0" applyFont="1" applyFill="1" applyBorder="1" applyAlignment="1">
      <alignment horizontal="center" vertical="center"/>
    </xf>
    <xf numFmtId="49" fontId="29" fillId="7" borderId="3" xfId="0" quotePrefix="1" applyNumberFormat="1" applyFont="1" applyFill="1" applyBorder="1" applyAlignment="1">
      <alignment horizontal="left" vertical="top"/>
    </xf>
    <xf numFmtId="0" fontId="29" fillId="21" borderId="76" xfId="0" applyFont="1" applyFill="1" applyBorder="1" applyAlignment="1">
      <alignment horizontal="left" vertical="center" wrapText="1"/>
    </xf>
    <xf numFmtId="0" fontId="29" fillId="21" borderId="30" xfId="0" applyFont="1" applyFill="1" applyBorder="1" applyAlignment="1">
      <alignment horizontal="left" vertical="center"/>
    </xf>
    <xf numFmtId="0" fontId="29" fillId="21" borderId="31" xfId="0" applyFont="1" applyFill="1" applyBorder="1" applyAlignment="1">
      <alignment horizontal="left" vertical="center"/>
    </xf>
    <xf numFmtId="0" fontId="20" fillId="21" borderId="95" xfId="0" applyFont="1" applyFill="1" applyBorder="1" applyAlignment="1">
      <alignment horizontal="left" vertical="center" wrapText="1"/>
    </xf>
    <xf numFmtId="0" fontId="20" fillId="21" borderId="49" xfId="0" applyFont="1" applyFill="1" applyBorder="1" applyAlignment="1">
      <alignment horizontal="left" vertical="center" wrapText="1"/>
    </xf>
    <xf numFmtId="0" fontId="20" fillId="21" borderId="55" xfId="0" applyFont="1" applyFill="1" applyBorder="1" applyAlignment="1">
      <alignment horizontal="left" vertical="center" wrapText="1"/>
    </xf>
    <xf numFmtId="0" fontId="20" fillId="21" borderId="36" xfId="0" applyFont="1" applyFill="1" applyBorder="1" applyAlignment="1">
      <alignment horizontal="left" vertical="center" wrapText="1"/>
    </xf>
    <xf numFmtId="0" fontId="20" fillId="21" borderId="0" xfId="0" applyFont="1" applyFill="1" applyAlignment="1">
      <alignment horizontal="left" vertical="center" wrapText="1"/>
    </xf>
    <xf numFmtId="0" fontId="20" fillId="21" borderId="44" xfId="0" applyFont="1" applyFill="1" applyBorder="1" applyAlignment="1">
      <alignment horizontal="left" vertical="center" wrapText="1"/>
    </xf>
    <xf numFmtId="0" fontId="29" fillId="21" borderId="8" xfId="0" applyFont="1" applyFill="1" applyBorder="1" applyAlignment="1">
      <alignment horizontal="center" vertical="center" wrapText="1"/>
    </xf>
    <xf numFmtId="0" fontId="29" fillId="21" borderId="9" xfId="0" applyFont="1" applyFill="1" applyBorder="1" applyAlignment="1">
      <alignment horizontal="center" vertical="center" wrapText="1"/>
    </xf>
    <xf numFmtId="0" fontId="29" fillId="21" borderId="10" xfId="0" applyFont="1" applyFill="1" applyBorder="1" applyAlignment="1">
      <alignment horizontal="center" vertical="center" wrapText="1"/>
    </xf>
    <xf numFmtId="0" fontId="35" fillId="8" borderId="3" xfId="0" applyFont="1" applyFill="1" applyBorder="1" applyAlignment="1">
      <alignment horizontal="left" vertical="top" wrapText="1"/>
    </xf>
    <xf numFmtId="0" fontId="34" fillId="8" borderId="12" xfId="0" applyFont="1" applyFill="1" applyBorder="1" applyAlignment="1">
      <alignment horizontal="left" vertical="top" wrapText="1"/>
    </xf>
    <xf numFmtId="0" fontId="3" fillId="8" borderId="41" xfId="0" applyFont="1" applyFill="1" applyBorder="1" applyAlignment="1">
      <alignment horizontal="left" vertical="top" wrapText="1"/>
    </xf>
    <xf numFmtId="0" fontId="3" fillId="8" borderId="14" xfId="0" applyFont="1" applyFill="1" applyBorder="1" applyAlignment="1">
      <alignment horizontal="left" vertical="top" wrapText="1"/>
    </xf>
    <xf numFmtId="0" fontId="29" fillId="0" borderId="65" xfId="0" applyFont="1" applyBorder="1" applyAlignment="1">
      <alignment horizontal="left" vertical="top" wrapText="1"/>
    </xf>
    <xf numFmtId="0" fontId="79" fillId="21" borderId="76" xfId="0" applyFont="1" applyFill="1" applyBorder="1" applyAlignment="1">
      <alignment horizontal="left" vertical="center" wrapText="1"/>
    </xf>
    <xf numFmtId="0" fontId="79" fillId="21" borderId="30" xfId="0" applyFont="1" applyFill="1" applyBorder="1" applyAlignment="1">
      <alignment horizontal="left" vertical="center"/>
    </xf>
    <xf numFmtId="0" fontId="79" fillId="21" borderId="31" xfId="0" applyFont="1" applyFill="1" applyBorder="1" applyAlignment="1">
      <alignment horizontal="left" vertical="center"/>
    </xf>
    <xf numFmtId="0" fontId="79" fillId="21" borderId="95" xfId="0" applyFont="1" applyFill="1" applyBorder="1" applyAlignment="1">
      <alignment horizontal="left" vertical="center" wrapText="1"/>
    </xf>
    <xf numFmtId="0" fontId="79" fillId="21" borderId="49" xfId="0" applyFont="1" applyFill="1" applyBorder="1" applyAlignment="1">
      <alignment horizontal="left" vertical="center" wrapText="1"/>
    </xf>
    <xf numFmtId="0" fontId="79" fillId="21" borderId="55" xfId="0" applyFont="1" applyFill="1" applyBorder="1" applyAlignment="1">
      <alignment horizontal="left" vertical="center" wrapText="1"/>
    </xf>
    <xf numFmtId="0" fontId="79" fillId="21" borderId="36" xfId="0" applyFont="1" applyFill="1" applyBorder="1" applyAlignment="1">
      <alignment horizontal="left" vertical="center" wrapText="1"/>
    </xf>
    <xf numFmtId="0" fontId="79" fillId="21" borderId="0" xfId="0" applyFont="1" applyFill="1" applyAlignment="1">
      <alignment horizontal="left" vertical="center" wrapText="1"/>
    </xf>
    <xf numFmtId="0" fontId="79" fillId="21" borderId="44" xfId="0" applyFont="1" applyFill="1" applyBorder="1" applyAlignment="1">
      <alignment horizontal="left" vertical="center" wrapText="1"/>
    </xf>
    <xf numFmtId="0" fontId="79" fillId="21" borderId="72" xfId="0" applyFont="1" applyFill="1" applyBorder="1" applyAlignment="1">
      <alignment horizontal="left" vertical="center" wrapText="1"/>
    </xf>
    <xf numFmtId="0" fontId="79" fillId="21" borderId="65" xfId="0" applyFont="1" applyFill="1" applyBorder="1" applyAlignment="1">
      <alignment horizontal="left" vertical="center" wrapText="1"/>
    </xf>
    <xf numFmtId="0" fontId="79" fillId="21" borderId="73" xfId="0" applyFont="1" applyFill="1" applyBorder="1" applyAlignment="1">
      <alignment horizontal="left" vertical="center" wrapText="1"/>
    </xf>
    <xf numFmtId="0" fontId="21" fillId="0" borderId="176"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94" xfId="0" applyFont="1" applyBorder="1" applyAlignment="1">
      <alignment horizontal="center" vertical="center" wrapText="1"/>
    </xf>
    <xf numFmtId="0" fontId="23" fillId="0" borderId="177"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30" xfId="0" applyFont="1" applyFill="1" applyBorder="1" applyAlignment="1">
      <alignment horizontal="center" vertical="center" wrapText="1"/>
    </xf>
    <xf numFmtId="0" fontId="21" fillId="0" borderId="177"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130" xfId="0" applyFont="1" applyBorder="1" applyAlignment="1">
      <alignment horizontal="center" vertical="center" wrapText="1"/>
    </xf>
    <xf numFmtId="0" fontId="21" fillId="21" borderId="179" xfId="0" applyFont="1" applyFill="1" applyBorder="1" applyAlignment="1">
      <alignment horizontal="center" vertical="center"/>
    </xf>
    <xf numFmtId="0" fontId="21" fillId="21" borderId="145" xfId="0" applyFont="1" applyFill="1" applyBorder="1" applyAlignment="1">
      <alignment horizontal="center" vertical="center"/>
    </xf>
    <xf numFmtId="0" fontId="21" fillId="21" borderId="146" xfId="0" applyFont="1" applyFill="1" applyBorder="1" applyAlignment="1">
      <alignment horizontal="center" vertical="center"/>
    </xf>
    <xf numFmtId="0" fontId="21" fillId="0" borderId="176" xfId="0" applyFont="1" applyBorder="1" applyAlignment="1">
      <alignment horizontal="center" vertical="center"/>
    </xf>
    <xf numFmtId="0" fontId="21" fillId="0" borderId="61" xfId="0" applyFont="1" applyBorder="1" applyAlignment="1">
      <alignment horizontal="center" vertical="center"/>
    </xf>
    <xf numFmtId="0" fontId="21" fillId="0" borderId="94" xfId="0" applyFont="1" applyBorder="1" applyAlignment="1">
      <alignment horizontal="center" vertical="center"/>
    </xf>
    <xf numFmtId="0" fontId="21" fillId="0" borderId="177" xfId="0" applyFont="1" applyBorder="1" applyAlignment="1">
      <alignment horizontal="center" vertical="center"/>
    </xf>
    <xf numFmtId="0" fontId="21" fillId="0" borderId="93" xfId="0" applyFont="1" applyBorder="1" applyAlignment="1">
      <alignment horizontal="center" vertical="center"/>
    </xf>
    <xf numFmtId="0" fontId="21" fillId="0" borderId="130" xfId="0" applyFont="1" applyBorder="1" applyAlignment="1">
      <alignment horizontal="center" vertical="center"/>
    </xf>
    <xf numFmtId="0" fontId="9" fillId="7" borderId="147" xfId="0" applyFont="1" applyFill="1" applyBorder="1" applyAlignment="1">
      <alignment horizontal="left" vertical="center"/>
    </xf>
    <xf numFmtId="0" fontId="9" fillId="0" borderId="3" xfId="0" applyFont="1" applyBorder="1" applyAlignment="1">
      <alignment horizontal="left" vertical="center"/>
    </xf>
    <xf numFmtId="0" fontId="9" fillId="0" borderId="16" xfId="0" applyFont="1" applyBorder="1" applyAlignment="1">
      <alignment horizontal="left" vertical="center"/>
    </xf>
    <xf numFmtId="0" fontId="9" fillId="0" borderId="3" xfId="0" applyFont="1" applyBorder="1" applyAlignment="1">
      <alignment horizontal="center"/>
    </xf>
    <xf numFmtId="0" fontId="9" fillId="7" borderId="3" xfId="0" applyFont="1" applyFill="1" applyBorder="1" applyAlignment="1">
      <alignment horizontal="left" vertical="center"/>
    </xf>
    <xf numFmtId="0" fontId="9" fillId="7" borderId="16" xfId="0" applyFont="1" applyFill="1" applyBorder="1" applyAlignment="1">
      <alignment horizontal="left" vertical="center"/>
    </xf>
    <xf numFmtId="0" fontId="9" fillId="0" borderId="135" xfId="0" applyFont="1" applyBorder="1" applyAlignment="1">
      <alignment horizontal="left" vertical="center" wrapText="1"/>
    </xf>
    <xf numFmtId="0" fontId="9" fillId="0" borderId="143" xfId="0" applyFont="1" applyBorder="1" applyAlignment="1">
      <alignment horizontal="left" vertical="center" wrapText="1"/>
    </xf>
    <xf numFmtId="0" fontId="46" fillId="0" borderId="2" xfId="0" applyFont="1" applyBorder="1" applyAlignment="1">
      <alignment horizontal="center"/>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6" xfId="0" applyFont="1" applyBorder="1" applyAlignment="1">
      <alignmen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2" xfId="0" applyFont="1" applyBorder="1" applyAlignment="1">
      <alignment horizontal="center"/>
    </xf>
    <xf numFmtId="0" fontId="21" fillId="0" borderId="167" xfId="0" applyFont="1" applyBorder="1" applyAlignment="1">
      <alignment horizontal="center" vertical="center" wrapText="1"/>
    </xf>
    <xf numFmtId="0" fontId="21" fillId="0" borderId="168" xfId="0" applyFont="1" applyBorder="1" applyAlignment="1">
      <alignment horizontal="center" vertical="center" wrapText="1"/>
    </xf>
    <xf numFmtId="0" fontId="21" fillId="0" borderId="178" xfId="0" applyFont="1" applyBorder="1" applyAlignment="1">
      <alignment horizontal="center" vertical="center" wrapText="1"/>
    </xf>
    <xf numFmtId="0" fontId="21" fillId="0" borderId="166"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170" xfId="0" applyFont="1" applyBorder="1" applyAlignment="1">
      <alignment horizontal="center" vertical="center" wrapText="1"/>
    </xf>
    <xf numFmtId="0" fontId="23" fillId="0" borderId="176" xfId="0" applyFont="1" applyFill="1" applyBorder="1" applyAlignment="1">
      <alignment horizontal="center" vertical="center" wrapText="1"/>
    </xf>
    <xf numFmtId="0" fontId="23" fillId="0" borderId="61"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23" fillId="0" borderId="167" xfId="0" applyFont="1" applyFill="1" applyBorder="1" applyAlignment="1">
      <alignment horizontal="center" vertical="center" wrapText="1"/>
    </xf>
    <xf numFmtId="0" fontId="23" fillId="0" borderId="168" xfId="0" applyFont="1" applyFill="1" applyBorder="1" applyAlignment="1">
      <alignment horizontal="center" vertical="center" wrapText="1"/>
    </xf>
    <xf numFmtId="0" fontId="23" fillId="0" borderId="171" xfId="0" applyFont="1" applyFill="1" applyBorder="1" applyAlignment="1">
      <alignment horizontal="center" vertical="center" wrapText="1"/>
    </xf>
    <xf numFmtId="0" fontId="21" fillId="0" borderId="161" xfId="0" applyFont="1" applyBorder="1" applyAlignment="1">
      <alignment horizontal="center" vertical="center" wrapText="1"/>
    </xf>
    <xf numFmtId="0" fontId="10" fillId="0" borderId="158" xfId="0" applyFont="1" applyFill="1" applyBorder="1" applyAlignment="1">
      <alignment horizontal="left" vertical="center" wrapText="1"/>
    </xf>
    <xf numFmtId="0" fontId="10" fillId="0" borderId="15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7" borderId="30" xfId="0" applyFont="1" applyFill="1" applyBorder="1" applyAlignment="1">
      <alignment horizontal="left" vertical="center"/>
    </xf>
    <xf numFmtId="0" fontId="9" fillId="7" borderId="142" xfId="0" applyFont="1" applyFill="1" applyBorder="1" applyAlignment="1">
      <alignment horizontal="left" vertical="center" wrapText="1"/>
    </xf>
    <xf numFmtId="0" fontId="9" fillId="7" borderId="147"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24" fillId="0" borderId="79" xfId="0" applyFont="1" applyFill="1" applyBorder="1" applyAlignment="1">
      <alignment horizontal="left" vertical="center" wrapText="1"/>
    </xf>
    <xf numFmtId="0" fontId="21" fillId="0" borderId="131"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134" xfId="0" applyFont="1" applyBorder="1" applyAlignment="1">
      <alignment horizontal="center" vertical="center" wrapText="1"/>
    </xf>
    <xf numFmtId="0" fontId="10" fillId="0" borderId="132" xfId="0" applyFont="1" applyBorder="1" applyAlignment="1">
      <alignment horizontal="left" vertical="center" wrapText="1"/>
    </xf>
    <xf numFmtId="0" fontId="10" fillId="0" borderId="135" xfId="0" applyFont="1" applyBorder="1" applyAlignment="1">
      <alignment horizontal="left" vertical="center" wrapText="1"/>
    </xf>
    <xf numFmtId="0" fontId="9" fillId="0" borderId="132" xfId="0" applyFont="1" applyBorder="1" applyAlignment="1">
      <alignment horizontal="left" vertical="center" wrapText="1"/>
    </xf>
    <xf numFmtId="0" fontId="3" fillId="0" borderId="147" xfId="0" applyFont="1" applyBorder="1" applyAlignment="1">
      <alignment horizontal="left" vertical="center" wrapText="1"/>
    </xf>
    <xf numFmtId="0" fontId="9" fillId="0" borderId="102" xfId="0" applyFont="1" applyFill="1" applyBorder="1" applyAlignment="1">
      <alignment horizontal="left" vertical="center" wrapText="1"/>
    </xf>
    <xf numFmtId="0" fontId="3" fillId="7" borderId="24" xfId="0" applyFont="1" applyFill="1" applyBorder="1" applyAlignment="1">
      <alignment horizontal="left" vertical="center"/>
    </xf>
    <xf numFmtId="0" fontId="3" fillId="0" borderId="37" xfId="0" applyFont="1" applyBorder="1" applyAlignment="1">
      <alignment horizontal="left" vertical="center"/>
    </xf>
    <xf numFmtId="0" fontId="3" fillId="0" borderId="49" xfId="0" applyFont="1" applyBorder="1" applyAlignment="1">
      <alignment horizontal="left" vertical="center"/>
    </xf>
    <xf numFmtId="0" fontId="3" fillId="0" borderId="21" xfId="0" applyFont="1" applyBorder="1" applyAlignment="1">
      <alignment horizontal="center"/>
    </xf>
    <xf numFmtId="0" fontId="3" fillId="0" borderId="42" xfId="0" applyFont="1" applyBorder="1" applyAlignment="1">
      <alignment horizontal="center"/>
    </xf>
    <xf numFmtId="0" fontId="3" fillId="0" borderId="33" xfId="0" applyFont="1" applyBorder="1" applyAlignment="1">
      <alignment horizontal="center"/>
    </xf>
    <xf numFmtId="0" fontId="23" fillId="0" borderId="166" xfId="0" applyFont="1" applyFill="1" applyBorder="1" applyAlignment="1">
      <alignment horizontal="center" vertical="center" wrapText="1"/>
    </xf>
    <xf numFmtId="0" fontId="23" fillId="0" borderId="170" xfId="0" applyFont="1" applyFill="1" applyBorder="1" applyAlignment="1">
      <alignment horizontal="center" vertical="center" wrapText="1"/>
    </xf>
    <xf numFmtId="0" fontId="23" fillId="0" borderId="54" xfId="0" applyFont="1" applyFill="1" applyBorder="1" applyAlignment="1">
      <alignment horizontal="center" vertical="center"/>
    </xf>
    <xf numFmtId="0" fontId="23" fillId="0" borderId="170" xfId="0" applyFont="1" applyFill="1" applyBorder="1" applyAlignment="1">
      <alignment horizontal="center" vertical="center"/>
    </xf>
    <xf numFmtId="0" fontId="23" fillId="0" borderId="168" xfId="0" applyFont="1" applyFill="1" applyBorder="1" applyAlignment="1">
      <alignment horizontal="center" vertical="center"/>
    </xf>
    <xf numFmtId="0" fontId="23" fillId="0" borderId="171" xfId="0" applyFont="1" applyFill="1" applyBorder="1" applyAlignment="1">
      <alignment horizontal="center" vertical="center"/>
    </xf>
    <xf numFmtId="0" fontId="23" fillId="0" borderId="166" xfId="0" applyFont="1" applyFill="1" applyBorder="1" applyAlignment="1">
      <alignment horizontal="center" vertical="center"/>
    </xf>
    <xf numFmtId="0" fontId="23" fillId="0" borderId="167" xfId="0" applyFont="1" applyFill="1" applyBorder="1" applyAlignment="1">
      <alignment horizontal="center" vertical="center"/>
    </xf>
    <xf numFmtId="0" fontId="21" fillId="0" borderId="166" xfId="0" applyFont="1" applyBorder="1" applyAlignment="1">
      <alignment horizontal="center" vertical="center"/>
    </xf>
    <xf numFmtId="0" fontId="21" fillId="0" borderId="170" xfId="0" applyFont="1" applyBorder="1" applyAlignment="1">
      <alignment horizontal="center" vertical="center"/>
    </xf>
    <xf numFmtId="0" fontId="21" fillId="0" borderId="167" xfId="0" applyFont="1" applyBorder="1" applyAlignment="1">
      <alignment horizontal="center" vertical="center"/>
    </xf>
    <xf numFmtId="0" fontId="21" fillId="0" borderId="171" xfId="0" applyFont="1" applyBorder="1" applyAlignment="1">
      <alignment horizontal="center" vertical="center"/>
    </xf>
    <xf numFmtId="0" fontId="21" fillId="0" borderId="54" xfId="0" applyFont="1" applyBorder="1" applyAlignment="1">
      <alignment horizontal="center" vertical="center"/>
    </xf>
    <xf numFmtId="0" fontId="21" fillId="0" borderId="168" xfId="0" applyFont="1" applyBorder="1" applyAlignment="1">
      <alignment horizontal="center" vertical="center"/>
    </xf>
    <xf numFmtId="0" fontId="3" fillId="0" borderId="16" xfId="0" applyFont="1" applyBorder="1" applyAlignment="1">
      <alignment horizontal="left" vertical="center"/>
    </xf>
    <xf numFmtId="0" fontId="9" fillId="7" borderId="9" xfId="0" applyFont="1" applyFill="1" applyBorder="1" applyAlignment="1">
      <alignment horizontal="left" vertical="center"/>
    </xf>
    <xf numFmtId="0" fontId="9" fillId="7" borderId="15" xfId="0" applyFont="1" applyFill="1" applyBorder="1" applyAlignment="1">
      <alignment horizontal="left" vertical="center"/>
    </xf>
    <xf numFmtId="0" fontId="9" fillId="0" borderId="136" xfId="0" applyFont="1" applyBorder="1" applyAlignment="1">
      <alignment horizontal="left" vertical="center" wrapText="1"/>
    </xf>
    <xf numFmtId="0" fontId="7" fillId="0" borderId="3" xfId="0" applyFont="1" applyBorder="1" applyAlignment="1">
      <alignment horizontal="left" vertical="center"/>
    </xf>
    <xf numFmtId="0" fontId="7" fillId="0" borderId="16"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xf>
    <xf numFmtId="0" fontId="9" fillId="0" borderId="25" xfId="0" applyFont="1" applyBorder="1" applyAlignment="1">
      <alignment horizontal="left" vertical="center" wrapText="1"/>
    </xf>
    <xf numFmtId="0" fontId="3" fillId="0" borderId="2" xfId="0" applyFont="1" applyBorder="1" applyAlignment="1">
      <alignment horizontal="center"/>
    </xf>
    <xf numFmtId="0" fontId="23" fillId="0" borderId="155" xfId="0" applyFont="1" applyFill="1" applyBorder="1" applyAlignment="1">
      <alignment horizontal="center" vertical="center" wrapText="1"/>
    </xf>
    <xf numFmtId="0" fontId="23" fillId="0" borderId="156" xfId="0" applyFont="1" applyFill="1" applyBorder="1" applyAlignment="1">
      <alignment horizontal="center" vertical="center" wrapText="1"/>
    </xf>
    <xf numFmtId="0" fontId="23" fillId="0" borderId="157" xfId="0" applyFont="1" applyFill="1" applyBorder="1" applyAlignment="1">
      <alignment horizontal="center" vertical="center" wrapText="1"/>
    </xf>
    <xf numFmtId="0" fontId="10" fillId="0" borderId="14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150" xfId="0" applyFont="1" applyFill="1" applyBorder="1" applyAlignment="1">
      <alignment horizontal="left" vertical="center" wrapText="1"/>
    </xf>
    <xf numFmtId="0" fontId="9" fillId="0" borderId="149" xfId="0" applyFont="1" applyBorder="1" applyAlignment="1">
      <alignment horizontal="left" vertical="center" wrapText="1"/>
    </xf>
    <xf numFmtId="0" fontId="9" fillId="0" borderId="40" xfId="0" applyFont="1" applyBorder="1" applyAlignment="1">
      <alignment horizontal="left" vertical="center" wrapText="1"/>
    </xf>
    <xf numFmtId="0" fontId="9" fillId="0" borderId="150" xfId="0" applyFont="1" applyBorder="1" applyAlignment="1">
      <alignment horizontal="left" vertical="center" wrapText="1"/>
    </xf>
    <xf numFmtId="0" fontId="9" fillId="7" borderId="132" xfId="0" applyFont="1" applyFill="1" applyBorder="1" applyAlignment="1">
      <alignment horizontal="left" vertical="center"/>
    </xf>
    <xf numFmtId="0" fontId="9" fillId="7" borderId="142" xfId="0" applyFont="1" applyFill="1" applyBorder="1" applyAlignment="1">
      <alignment horizontal="left" vertical="center"/>
    </xf>
    <xf numFmtId="0" fontId="9" fillId="7" borderId="33" xfId="0" applyFont="1" applyFill="1" applyBorder="1" applyAlignment="1">
      <alignment horizontal="left" vertical="center"/>
    </xf>
    <xf numFmtId="0" fontId="9" fillId="7" borderId="34" xfId="0" applyFont="1" applyFill="1" applyBorder="1" applyAlignment="1">
      <alignment horizontal="left" vertical="center"/>
    </xf>
    <xf numFmtId="0" fontId="9" fillId="7" borderId="48" xfId="0" applyFont="1" applyFill="1" applyBorder="1" applyAlignment="1">
      <alignment horizontal="left" vertical="center"/>
    </xf>
    <xf numFmtId="0" fontId="7" fillId="0" borderId="2" xfId="0" applyFont="1" applyBorder="1" applyAlignment="1">
      <alignment horizontal="left" vertical="center"/>
    </xf>
    <xf numFmtId="0" fontId="3" fillId="0" borderId="2" xfId="0" applyFont="1" applyBorder="1" applyAlignment="1">
      <alignment horizontal="left" vertical="center"/>
    </xf>
    <xf numFmtId="0" fontId="9" fillId="0" borderId="26"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center"/>
    </xf>
    <xf numFmtId="0" fontId="3" fillId="0" borderId="0" xfId="0" applyFont="1" applyBorder="1" applyAlignment="1">
      <alignment horizontal="center"/>
    </xf>
    <xf numFmtId="0" fontId="3" fillId="0" borderId="24" xfId="0" applyFont="1" applyBorder="1" applyAlignment="1">
      <alignment horizontal="center"/>
    </xf>
    <xf numFmtId="0" fontId="37" fillId="0" borderId="8" xfId="0" applyFont="1" applyFill="1" applyBorder="1" applyAlignment="1">
      <alignment horizontal="center" vertical="center"/>
    </xf>
    <xf numFmtId="0" fontId="37" fillId="0" borderId="11" xfId="0" applyFont="1" applyFill="1" applyBorder="1" applyAlignment="1">
      <alignment horizontal="center" vertical="center"/>
    </xf>
    <xf numFmtId="0" fontId="10" fillId="0" borderId="78" xfId="0" applyFont="1" applyFill="1" applyBorder="1" applyAlignment="1">
      <alignment horizontal="left" vertical="center"/>
    </xf>
    <xf numFmtId="0" fontId="10" fillId="0" borderId="79" xfId="0" applyFont="1" applyFill="1" applyBorder="1" applyAlignment="1">
      <alignment horizontal="left" vertical="center"/>
    </xf>
    <xf numFmtId="0" fontId="9" fillId="0" borderId="78" xfId="0" applyFont="1" applyFill="1" applyBorder="1" applyAlignment="1">
      <alignment vertical="center"/>
    </xf>
    <xf numFmtId="0" fontId="9" fillId="0" borderId="79" xfId="0" applyFont="1" applyFill="1" applyBorder="1" applyAlignment="1">
      <alignment vertical="center"/>
    </xf>
    <xf numFmtId="0" fontId="4" fillId="0" borderId="37" xfId="0" applyFont="1" applyBorder="1" applyAlignment="1">
      <alignment horizontal="left" vertical="center"/>
    </xf>
    <xf numFmtId="0" fontId="4" fillId="7" borderId="33" xfId="0" applyFont="1" applyFill="1" applyBorder="1" applyAlignment="1">
      <alignment horizontal="left" vertical="center"/>
    </xf>
    <xf numFmtId="0" fontId="4" fillId="7" borderId="24" xfId="0" applyFont="1" applyFill="1" applyBorder="1" applyAlignment="1">
      <alignment horizontal="left" vertical="center"/>
    </xf>
    <xf numFmtId="0" fontId="4" fillId="7" borderId="48" xfId="0" applyFont="1" applyFill="1" applyBorder="1" applyAlignment="1">
      <alignment horizontal="left" vertical="center"/>
    </xf>
    <xf numFmtId="0" fontId="4" fillId="0" borderId="37" xfId="0" applyFont="1" applyBorder="1" applyAlignment="1">
      <alignment horizontal="left" vertical="center" wrapText="1"/>
    </xf>
    <xf numFmtId="0" fontId="4" fillId="0" borderId="49" xfId="0" applyFont="1" applyBorder="1" applyAlignment="1">
      <alignment horizontal="left" vertical="center"/>
    </xf>
    <xf numFmtId="0" fontId="4" fillId="0" borderId="30" xfId="0" applyFont="1" applyBorder="1" applyAlignment="1">
      <alignment horizontal="left" vertical="center" wrapText="1"/>
    </xf>
    <xf numFmtId="0" fontId="4" fillId="0" borderId="102" xfId="0" applyFont="1" applyBorder="1" applyAlignment="1">
      <alignment horizontal="left" vertical="center"/>
    </xf>
    <xf numFmtId="0" fontId="23" fillId="0" borderId="131" xfId="0" applyFont="1" applyFill="1" applyBorder="1" applyAlignment="1">
      <alignment horizontal="center" vertical="center"/>
    </xf>
    <xf numFmtId="0" fontId="23" fillId="0" borderId="133" xfId="0" applyFont="1" applyFill="1" applyBorder="1" applyAlignment="1">
      <alignment horizontal="center" vertical="center"/>
    </xf>
    <xf numFmtId="0" fontId="23" fillId="0" borderId="153" xfId="0" applyFont="1" applyFill="1" applyBorder="1" applyAlignment="1">
      <alignment horizontal="center" vertical="center"/>
    </xf>
    <xf numFmtId="0" fontId="23" fillId="0" borderId="134" xfId="0" applyFont="1" applyFill="1" applyBorder="1" applyAlignment="1">
      <alignment horizontal="center" vertical="center"/>
    </xf>
    <xf numFmtId="0" fontId="9" fillId="0" borderId="13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20" xfId="0" applyFont="1" applyFill="1" applyBorder="1" applyAlignment="1">
      <alignment horizontal="left" vertical="center"/>
    </xf>
    <xf numFmtId="0" fontId="9" fillId="0" borderId="135" xfId="0" applyFont="1" applyFill="1" applyBorder="1" applyAlignment="1">
      <alignment horizontal="left" vertical="center"/>
    </xf>
    <xf numFmtId="0" fontId="9" fillId="0" borderId="142" xfId="0" applyFont="1" applyFill="1" applyBorder="1" applyAlignment="1">
      <alignment horizontal="left" vertical="center" wrapText="1"/>
    </xf>
    <xf numFmtId="0" fontId="9" fillId="0" borderId="14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43" xfId="0" applyFont="1" applyFill="1" applyBorder="1" applyAlignment="1">
      <alignment horizontal="left" vertical="center"/>
    </xf>
    <xf numFmtId="0" fontId="9" fillId="0" borderId="137" xfId="0" applyFont="1" applyFill="1" applyBorder="1" applyAlignment="1">
      <alignment horizontal="left"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0" fillId="0" borderId="132"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135" xfId="0" applyFont="1" applyFill="1" applyBorder="1" applyAlignment="1">
      <alignment horizontal="left" vertical="center"/>
    </xf>
    <xf numFmtId="0" fontId="9" fillId="0" borderId="16" xfId="0" applyFont="1" applyFill="1" applyBorder="1" applyAlignment="1">
      <alignment horizontal="left" vertical="center"/>
    </xf>
    <xf numFmtId="0" fontId="13" fillId="0" borderId="165" xfId="0" applyFont="1" applyFill="1" applyBorder="1" applyAlignment="1">
      <alignment horizontal="left" vertical="center"/>
    </xf>
    <xf numFmtId="0" fontId="37" fillId="0" borderId="147" xfId="0" applyFont="1" applyFill="1" applyBorder="1" applyAlignment="1">
      <alignment horizontal="left" vertical="center"/>
    </xf>
    <xf numFmtId="0" fontId="10" fillId="0" borderId="19"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169" xfId="0" applyFont="1" applyFill="1" applyBorder="1" applyAlignment="1">
      <alignment horizontal="left" vertical="center"/>
    </xf>
    <xf numFmtId="0" fontId="10" fillId="0" borderId="128" xfId="0" applyFont="1" applyFill="1" applyBorder="1" applyAlignment="1">
      <alignment horizontal="left" vertical="center"/>
    </xf>
    <xf numFmtId="0" fontId="9" fillId="0" borderId="33" xfId="0" applyFont="1" applyFill="1" applyBorder="1" applyAlignment="1">
      <alignment horizontal="left" vertical="center" wrapText="1"/>
    </xf>
    <xf numFmtId="0" fontId="4" fillId="0" borderId="26" xfId="0" applyFont="1" applyBorder="1" applyAlignment="1">
      <alignment horizontal="left" vertical="center"/>
    </xf>
    <xf numFmtId="0" fontId="4" fillId="0" borderId="79" xfId="0" applyFont="1" applyBorder="1" applyAlignment="1">
      <alignment horizontal="left" vertical="center"/>
    </xf>
    <xf numFmtId="0" fontId="4" fillId="0" borderId="25" xfId="0" applyFont="1" applyBorder="1" applyAlignment="1">
      <alignment horizontal="left" vertical="center"/>
    </xf>
    <xf numFmtId="0" fontId="9" fillId="0" borderId="143" xfId="0" applyFont="1" applyFill="1" applyBorder="1" applyAlignment="1">
      <alignment horizontal="left" vertical="center" wrapText="1"/>
    </xf>
    <xf numFmtId="0" fontId="9" fillId="0" borderId="137" xfId="0" applyFont="1" applyFill="1" applyBorder="1" applyAlignment="1">
      <alignment horizontal="left" vertical="center" wrapText="1"/>
    </xf>
    <xf numFmtId="0" fontId="23" fillId="0" borderId="155" xfId="0" applyFont="1" applyFill="1" applyBorder="1" applyAlignment="1">
      <alignment horizontal="center" vertical="center"/>
    </xf>
    <xf numFmtId="0" fontId="23" fillId="0" borderId="156" xfId="0" applyFont="1" applyFill="1" applyBorder="1" applyAlignment="1">
      <alignment horizontal="center" vertical="center"/>
    </xf>
    <xf numFmtId="0" fontId="23" fillId="0" borderId="157" xfId="0" applyFont="1" applyFill="1" applyBorder="1" applyAlignment="1">
      <alignment horizontal="center" vertical="center"/>
    </xf>
    <xf numFmtId="0" fontId="9" fillId="0" borderId="149"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150" xfId="0" applyFont="1" applyFill="1" applyBorder="1" applyAlignment="1">
      <alignment horizontal="left" vertical="center" wrapText="1"/>
    </xf>
    <xf numFmtId="0" fontId="9" fillId="0" borderId="147" xfId="0" applyFont="1" applyFill="1" applyBorder="1" applyAlignment="1">
      <alignment horizontal="left" vertical="center" wrapText="1"/>
    </xf>
    <xf numFmtId="0" fontId="4" fillId="0" borderId="136" xfId="0" applyFont="1" applyBorder="1" applyAlignment="1">
      <alignment horizontal="left" vertical="center"/>
    </xf>
    <xf numFmtId="0" fontId="4" fillId="0" borderId="137" xfId="0" applyFont="1" applyBorder="1" applyAlignment="1">
      <alignment horizontal="left" vertical="center"/>
    </xf>
    <xf numFmtId="0" fontId="4" fillId="0" borderId="143" xfId="0" applyFont="1" applyBorder="1" applyAlignment="1">
      <alignment horizontal="left" vertical="center"/>
    </xf>
    <xf numFmtId="0" fontId="23" fillId="0" borderId="131"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135" xfId="0" applyFont="1" applyFill="1" applyBorder="1" applyAlignment="1">
      <alignment horizontal="left" vertical="center" wrapText="1"/>
    </xf>
    <xf numFmtId="0" fontId="4" fillId="0" borderId="141" xfId="0" applyFont="1" applyBorder="1" applyAlignment="1">
      <alignment horizontal="left" vertical="center"/>
    </xf>
    <xf numFmtId="0" fontId="4" fillId="0" borderId="132" xfId="0" applyFont="1" applyBorder="1" applyAlignment="1">
      <alignment horizontal="left" vertical="center"/>
    </xf>
    <xf numFmtId="0" fontId="4" fillId="0" borderId="142" xfId="0" applyFont="1" applyBorder="1" applyAlignment="1">
      <alignment horizontal="left" vertical="center"/>
    </xf>
    <xf numFmtId="0" fontId="4" fillId="0" borderId="172" xfId="0" applyFont="1" applyBorder="1" applyAlignment="1">
      <alignment horizontal="left" vertical="center"/>
    </xf>
    <xf numFmtId="0" fontId="4" fillId="0" borderId="85" xfId="0" applyFont="1" applyBorder="1" applyAlignment="1">
      <alignment horizontal="left" vertical="center"/>
    </xf>
    <xf numFmtId="0" fontId="4" fillId="0" borderId="164" xfId="0" applyFont="1" applyBorder="1" applyAlignment="1">
      <alignment horizontal="left" vertical="center"/>
    </xf>
    <xf numFmtId="0" fontId="4" fillId="7" borderId="57" xfId="0" applyFont="1" applyFill="1" applyBorder="1" applyAlignment="1">
      <alignment horizontal="left" vertical="center"/>
    </xf>
    <xf numFmtId="0" fontId="4" fillId="0" borderId="17" xfId="0" applyFont="1" applyBorder="1" applyAlignment="1">
      <alignment horizontal="left"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xf>
    <xf numFmtId="0" fontId="4" fillId="0" borderId="41" xfId="0" applyFont="1" applyBorder="1" applyAlignment="1">
      <alignment horizontal="left" vertical="center"/>
    </xf>
    <xf numFmtId="0" fontId="4" fillId="0" borderId="33" xfId="0" applyFont="1" applyBorder="1" applyAlignment="1">
      <alignment horizontal="left" vertical="center" wrapText="1"/>
    </xf>
    <xf numFmtId="0" fontId="4" fillId="0" borderId="24" xfId="0" applyFont="1" applyBorder="1" applyAlignment="1">
      <alignment horizontal="left" vertical="center" wrapText="1"/>
    </xf>
    <xf numFmtId="0" fontId="4" fillId="0" borderId="48" xfId="0" applyFont="1" applyBorder="1" applyAlignment="1">
      <alignment horizontal="left" vertical="center" wrapText="1"/>
    </xf>
    <xf numFmtId="0" fontId="4" fillId="7" borderId="70" xfId="0" applyFont="1" applyFill="1" applyBorder="1" applyAlignment="1">
      <alignment horizontal="left" vertical="center"/>
    </xf>
    <xf numFmtId="0" fontId="4" fillId="7" borderId="28" xfId="0" applyFont="1" applyFill="1" applyBorder="1" applyAlignment="1">
      <alignment horizontal="left" vertical="center"/>
    </xf>
    <xf numFmtId="0" fontId="4" fillId="7" borderId="67" xfId="0" applyFont="1" applyFill="1" applyBorder="1" applyAlignment="1">
      <alignment horizontal="left" vertical="center"/>
    </xf>
    <xf numFmtId="0" fontId="4" fillId="0" borderId="66" xfId="0" applyFont="1" applyBorder="1" applyAlignment="1">
      <alignment horizontal="left" vertical="center"/>
    </xf>
    <xf numFmtId="0" fontId="4" fillId="0" borderId="65" xfId="0" applyFont="1" applyBorder="1" applyAlignment="1">
      <alignment horizontal="left" vertical="center"/>
    </xf>
    <xf numFmtId="0" fontId="4" fillId="0" borderId="64" xfId="0" applyFont="1" applyBorder="1" applyAlignment="1">
      <alignment horizontal="left" vertical="center"/>
    </xf>
    <xf numFmtId="0" fontId="4" fillId="7" borderId="17" xfId="0" applyFont="1" applyFill="1" applyBorder="1" applyAlignment="1">
      <alignment horizontal="left" vertical="center"/>
    </xf>
    <xf numFmtId="0" fontId="4" fillId="7" borderId="30" xfId="0" applyFont="1" applyFill="1" applyBorder="1" applyAlignment="1">
      <alignment horizontal="left" vertical="center"/>
    </xf>
    <xf numFmtId="0" fontId="4" fillId="7" borderId="15" xfId="0" applyFont="1" applyFill="1" applyBorder="1" applyAlignment="1">
      <alignment horizontal="left" vertical="center"/>
    </xf>
    <xf numFmtId="0" fontId="9" fillId="0" borderId="135" xfId="0" applyFont="1" applyFill="1" applyBorder="1" applyAlignment="1">
      <alignment horizontal="left" vertical="center" wrapText="1"/>
    </xf>
    <xf numFmtId="0" fontId="4" fillId="0" borderId="135" xfId="0" applyFont="1" applyBorder="1" applyAlignment="1">
      <alignment horizontal="left" vertical="center"/>
    </xf>
    <xf numFmtId="0" fontId="21" fillId="0" borderId="131" xfId="0" applyFont="1" applyBorder="1" applyAlignment="1">
      <alignment horizontal="center" vertical="center"/>
    </xf>
    <xf numFmtId="0" fontId="21" fillId="0" borderId="134" xfId="0" applyFont="1" applyBorder="1" applyAlignment="1">
      <alignment horizontal="center" vertical="center"/>
    </xf>
    <xf numFmtId="0" fontId="4" fillId="0" borderId="136" xfId="0" applyFont="1" applyBorder="1" applyAlignment="1">
      <alignment horizontal="left" vertical="center" wrapText="1"/>
    </xf>
    <xf numFmtId="0" fontId="4" fillId="0" borderId="143" xfId="0" applyFont="1" applyBorder="1" applyAlignment="1">
      <alignment horizontal="left" vertical="center" wrapText="1"/>
    </xf>
    <xf numFmtId="0" fontId="4" fillId="0" borderId="135" xfId="0" applyFont="1" applyBorder="1" applyAlignment="1">
      <alignment horizontal="left" vertical="center" wrapText="1"/>
    </xf>
    <xf numFmtId="0" fontId="9" fillId="0" borderId="79" xfId="0" applyFont="1" applyFill="1" applyBorder="1" applyAlignment="1">
      <alignment horizontal="left" vertical="center" wrapText="1"/>
    </xf>
    <xf numFmtId="0" fontId="4" fillId="0" borderId="140" xfId="0" applyFont="1" applyBorder="1" applyAlignment="1">
      <alignment horizontal="left" vertical="center" wrapText="1"/>
    </xf>
    <xf numFmtId="0" fontId="4" fillId="0" borderId="144" xfId="0" applyFont="1" applyBorder="1" applyAlignment="1">
      <alignment horizontal="left" vertical="center" wrapText="1"/>
    </xf>
    <xf numFmtId="0" fontId="4" fillId="0" borderId="145" xfId="0" applyFont="1" applyBorder="1" applyAlignment="1">
      <alignment horizontal="left" vertical="center"/>
    </xf>
    <xf numFmtId="0" fontId="21" fillId="0" borderId="133" xfId="0" applyFont="1" applyBorder="1" applyAlignment="1">
      <alignment horizontal="center" vertical="center"/>
    </xf>
    <xf numFmtId="0" fontId="9" fillId="0" borderId="1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4" fillId="0" borderId="144" xfId="0" applyFont="1" applyBorder="1" applyAlignment="1">
      <alignment horizontal="left" vertical="center"/>
    </xf>
    <xf numFmtId="0" fontId="9" fillId="0" borderId="140" xfId="0" applyFont="1" applyFill="1" applyBorder="1" applyAlignment="1">
      <alignment horizontal="left" vertical="center" wrapText="1"/>
    </xf>
    <xf numFmtId="0" fontId="9" fillId="0" borderId="144" xfId="0" applyFont="1" applyFill="1" applyBorder="1" applyAlignment="1">
      <alignment horizontal="left" vertical="center" wrapText="1"/>
    </xf>
    <xf numFmtId="0" fontId="9" fillId="0" borderId="144" xfId="0" applyFont="1" applyFill="1" applyBorder="1" applyAlignment="1">
      <alignment horizontal="left" vertical="center"/>
    </xf>
    <xf numFmtId="0" fontId="9" fillId="0" borderId="49" xfId="0" applyFont="1" applyFill="1" applyBorder="1" applyAlignment="1">
      <alignment horizontal="left" vertical="center" wrapText="1"/>
    </xf>
    <xf numFmtId="0" fontId="9" fillId="0" borderId="147" xfId="0" applyFont="1" applyFill="1" applyBorder="1" applyAlignment="1">
      <alignment horizontal="left" vertical="center"/>
    </xf>
    <xf numFmtId="0" fontId="9" fillId="0" borderId="15" xfId="0" applyFont="1" applyFill="1" applyBorder="1" applyAlignment="1">
      <alignment horizontal="left" vertical="center"/>
    </xf>
    <xf numFmtId="0" fontId="9" fillId="0" borderId="30" xfId="0" applyFont="1" applyFill="1" applyBorder="1" applyAlignment="1">
      <alignment horizontal="left" vertical="center"/>
    </xf>
    <xf numFmtId="0" fontId="9" fillId="0" borderId="40" xfId="0" applyFont="1" applyFill="1" applyBorder="1" applyAlignment="1">
      <alignment horizontal="center" vertical="center" wrapText="1"/>
    </xf>
    <xf numFmtId="0" fontId="4" fillId="7" borderId="24" xfId="0" applyFont="1" applyFill="1" applyBorder="1" applyAlignment="1">
      <alignment horizontal="left" vertical="center" wrapText="1"/>
    </xf>
    <xf numFmtId="0" fontId="4" fillId="0" borderId="103" xfId="0" applyFont="1" applyBorder="1" applyAlignment="1">
      <alignment horizontal="left" vertical="center" wrapText="1"/>
    </xf>
    <xf numFmtId="0" fontId="4" fillId="0" borderId="100" xfId="0" applyFont="1" applyBorder="1" applyAlignment="1">
      <alignment horizontal="left" vertical="center" wrapText="1"/>
    </xf>
    <xf numFmtId="0" fontId="4" fillId="0" borderId="104" xfId="0" applyFont="1" applyBorder="1" applyAlignment="1">
      <alignment horizontal="left" vertical="center" wrapText="1"/>
    </xf>
    <xf numFmtId="0" fontId="4" fillId="7" borderId="126" xfId="0" applyFont="1" applyFill="1" applyBorder="1" applyAlignment="1">
      <alignment horizontal="left" vertical="center" wrapText="1"/>
    </xf>
    <xf numFmtId="0" fontId="4" fillId="7" borderId="97" xfId="0" applyFont="1" applyFill="1" applyBorder="1" applyAlignment="1">
      <alignment horizontal="left" vertical="center" wrapText="1"/>
    </xf>
    <xf numFmtId="0" fontId="4" fillId="7" borderId="162" xfId="0" applyFont="1" applyFill="1" applyBorder="1" applyAlignment="1">
      <alignment horizontal="left" vertical="center" wrapText="1"/>
    </xf>
    <xf numFmtId="0" fontId="4" fillId="7" borderId="141" xfId="0" applyFont="1" applyFill="1" applyBorder="1" applyAlignment="1">
      <alignment horizontal="left" vertical="center" wrapText="1"/>
    </xf>
    <xf numFmtId="0" fontId="4" fillId="7" borderId="132" xfId="0" applyFont="1" applyFill="1" applyBorder="1" applyAlignment="1">
      <alignment horizontal="left" vertical="center" wrapText="1"/>
    </xf>
    <xf numFmtId="0" fontId="4" fillId="7" borderId="142" xfId="0" applyFont="1" applyFill="1" applyBorder="1" applyAlignment="1">
      <alignment horizontal="left" vertical="center" wrapText="1"/>
    </xf>
    <xf numFmtId="0" fontId="4" fillId="0" borderId="2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3" xfId="0" applyFont="1" applyBorder="1" applyAlignment="1">
      <alignment horizontal="center" vertical="center" wrapText="1"/>
    </xf>
    <xf numFmtId="0" fontId="5" fillId="17" borderId="16" xfId="0" applyFont="1" applyFill="1" applyBorder="1" applyAlignment="1">
      <alignment horizontal="center" vertical="center" wrapText="1"/>
    </xf>
    <xf numFmtId="0" fontId="5" fillId="17" borderId="3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63" xfId="0" applyFont="1" applyBorder="1" applyAlignment="1">
      <alignment horizontal="left" vertical="center" wrapText="1"/>
    </xf>
    <xf numFmtId="0" fontId="9" fillId="0" borderId="2" xfId="0" applyFont="1" applyBorder="1" applyAlignment="1">
      <alignment horizontal="center" vertical="center" wrapText="1"/>
    </xf>
    <xf numFmtId="0" fontId="4" fillId="0" borderId="139" xfId="0" applyFont="1" applyBorder="1" applyAlignment="1">
      <alignment horizontal="left" vertical="center" wrapText="1"/>
    </xf>
    <xf numFmtId="0" fontId="4" fillId="0" borderId="175" xfId="0" applyFont="1" applyBorder="1" applyAlignment="1">
      <alignment horizontal="left" vertical="center" wrapText="1"/>
    </xf>
    <xf numFmtId="0" fontId="21" fillId="0" borderId="153" xfId="0" applyFont="1" applyBorder="1" applyAlignment="1">
      <alignment horizontal="center" vertical="center" wrapText="1"/>
    </xf>
    <xf numFmtId="0" fontId="10" fillId="0" borderId="20" xfId="0" applyFont="1" applyBorder="1" applyAlignment="1">
      <alignment horizontal="left" vertical="center" wrapText="1"/>
    </xf>
    <xf numFmtId="0" fontId="3" fillId="0" borderId="142" xfId="0" applyFont="1" applyBorder="1" applyAlignment="1">
      <alignment horizontal="left" vertical="center"/>
    </xf>
    <xf numFmtId="0" fontId="3" fillId="0" borderId="147" xfId="0" applyFont="1" applyBorder="1" applyAlignment="1">
      <alignment horizontal="left" vertical="center"/>
    </xf>
    <xf numFmtId="0" fontId="3" fillId="7" borderId="141" xfId="0" applyFont="1" applyFill="1" applyBorder="1" applyAlignment="1">
      <alignment horizontal="left" vertical="center" wrapText="1"/>
    </xf>
    <xf numFmtId="0" fontId="3" fillId="7" borderId="132" xfId="0" applyFont="1" applyFill="1" applyBorder="1" applyAlignment="1">
      <alignment horizontal="left" vertical="center" wrapText="1"/>
    </xf>
    <xf numFmtId="0" fontId="3" fillId="7" borderId="142" xfId="0" applyFont="1" applyFill="1" applyBorder="1" applyAlignment="1">
      <alignment horizontal="left" vertical="center" wrapText="1"/>
    </xf>
    <xf numFmtId="0" fontId="23" fillId="0" borderId="154" xfId="0" applyFont="1" applyFill="1" applyBorder="1" applyAlignment="1">
      <alignment horizontal="center" vertical="center" wrapText="1"/>
    </xf>
    <xf numFmtId="0" fontId="23" fillId="0" borderId="134"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9" fillId="0" borderId="21" xfId="0" applyFont="1" applyBorder="1" applyAlignment="1">
      <alignment horizontal="center"/>
    </xf>
    <xf numFmtId="0" fontId="9" fillId="0" borderId="42" xfId="0" applyFont="1" applyBorder="1" applyAlignment="1">
      <alignment horizontal="center"/>
    </xf>
    <xf numFmtId="0" fontId="9" fillId="0" borderId="33" xfId="0" applyFont="1" applyBorder="1" applyAlignment="1">
      <alignment horizontal="center"/>
    </xf>
    <xf numFmtId="0" fontId="3" fillId="7" borderId="17" xfId="0" applyFont="1" applyFill="1" applyBorder="1" applyAlignment="1">
      <alignment horizontal="left" vertical="center"/>
    </xf>
    <xf numFmtId="0" fontId="3" fillId="7" borderId="9" xfId="0" applyFont="1" applyFill="1" applyBorder="1" applyAlignment="1">
      <alignment horizontal="left" vertical="center"/>
    </xf>
    <xf numFmtId="0" fontId="3" fillId="7" borderId="15" xfId="0" applyFont="1" applyFill="1" applyBorder="1" applyAlignment="1">
      <alignment horizontal="left" vertical="center"/>
    </xf>
    <xf numFmtId="0" fontId="9" fillId="0" borderId="2" xfId="0" applyFont="1" applyBorder="1" applyAlignment="1">
      <alignment horizontal="left" vertical="center"/>
    </xf>
    <xf numFmtId="0" fontId="3" fillId="0" borderId="79" xfId="0" applyFont="1" applyBorder="1" applyAlignment="1">
      <alignment horizontal="left" vertical="center"/>
    </xf>
    <xf numFmtId="0" fontId="9" fillId="7" borderId="24" xfId="0" applyFont="1" applyFill="1" applyBorder="1" applyAlignment="1">
      <alignment horizontal="left" vertical="center"/>
    </xf>
    <xf numFmtId="0" fontId="9" fillId="0" borderId="49" xfId="0" applyFont="1" applyBorder="1" applyAlignment="1">
      <alignment horizontal="left" vertical="center"/>
    </xf>
    <xf numFmtId="0" fontId="3" fillId="0" borderId="26"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3" fillId="0" borderId="102" xfId="0" applyFont="1" applyBorder="1" applyAlignment="1">
      <alignment horizontal="left" vertical="center"/>
    </xf>
    <xf numFmtId="0" fontId="3" fillId="7" borderId="30" xfId="0" applyFont="1" applyFill="1" applyBorder="1" applyAlignment="1">
      <alignment horizontal="left" vertical="center"/>
    </xf>
    <xf numFmtId="0" fontId="9" fillId="0" borderId="137" xfId="0" applyFont="1" applyBorder="1" applyAlignment="1">
      <alignment horizontal="left" vertical="center"/>
    </xf>
    <xf numFmtId="0" fontId="3" fillId="7" borderId="147" xfId="0" applyFont="1" applyFill="1" applyBorder="1" applyAlignment="1">
      <alignment horizontal="left" vertical="center" wrapText="1"/>
    </xf>
    <xf numFmtId="0" fontId="3" fillId="0" borderId="102" xfId="0" applyFont="1" applyBorder="1" applyAlignment="1">
      <alignment horizontal="left" vertical="center" wrapText="1"/>
    </xf>
    <xf numFmtId="0" fontId="23" fillId="0" borderId="133" xfId="0" applyFont="1" applyFill="1" applyBorder="1" applyAlignment="1">
      <alignment horizontal="center" vertical="center" wrapText="1"/>
    </xf>
    <xf numFmtId="0" fontId="10" fillId="0" borderId="151"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152" xfId="0" applyFont="1" applyFill="1" applyBorder="1" applyAlignment="1">
      <alignment horizontal="left" vertical="center" wrapText="1"/>
    </xf>
    <xf numFmtId="0" fontId="61" fillId="0" borderId="2" xfId="0" applyFont="1" applyFill="1" applyBorder="1" applyAlignment="1">
      <alignment horizontal="center"/>
    </xf>
    <xf numFmtId="0" fontId="9" fillId="0" borderId="136" xfId="0" applyFont="1" applyFill="1" applyBorder="1" applyAlignment="1">
      <alignment horizontal="left" vertical="center" wrapText="1"/>
    </xf>
    <xf numFmtId="0" fontId="3" fillId="7" borderId="30" xfId="0" applyFont="1" applyFill="1" applyBorder="1" applyAlignment="1">
      <alignment horizontal="left" vertical="center" wrapText="1"/>
    </xf>
    <xf numFmtId="0" fontId="3" fillId="0" borderId="137" xfId="0" applyFont="1" applyBorder="1" applyAlignment="1">
      <alignment horizontal="left" vertical="center" wrapText="1"/>
    </xf>
    <xf numFmtId="0" fontId="9" fillId="0" borderId="151" xfId="0" applyFont="1" applyBorder="1" applyAlignment="1">
      <alignment horizontal="left" vertical="center" wrapText="1"/>
    </xf>
    <xf numFmtId="0" fontId="10" fillId="0" borderId="59" xfId="0" applyFont="1" applyBorder="1" applyAlignment="1">
      <alignment horizontal="left" vertical="center" wrapText="1"/>
    </xf>
    <xf numFmtId="0" fontId="10" fillId="0" borderId="152" xfId="0" applyFont="1" applyBorder="1" applyAlignment="1">
      <alignment horizontal="left" vertical="center" wrapText="1"/>
    </xf>
    <xf numFmtId="0" fontId="9" fillId="7" borderId="141" xfId="0" applyFont="1" applyFill="1" applyBorder="1" applyAlignment="1">
      <alignment horizontal="left" vertical="center"/>
    </xf>
    <xf numFmtId="0" fontId="4" fillId="0" borderId="17" xfId="0" applyFont="1" applyBorder="1" applyAlignment="1">
      <alignment horizontal="left" vertical="center" wrapText="1"/>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103" xfId="0" applyFont="1" applyBorder="1" applyAlignment="1">
      <alignment horizontal="left" vertical="center"/>
    </xf>
    <xf numFmtId="0" fontId="4" fillId="0" borderId="100" xfId="0" applyFont="1" applyBorder="1" applyAlignment="1">
      <alignment horizontal="left" vertical="center"/>
    </xf>
    <xf numFmtId="0" fontId="4" fillId="0" borderId="104" xfId="0" applyFont="1" applyBorder="1" applyAlignment="1">
      <alignment horizontal="left" vertical="center"/>
    </xf>
    <xf numFmtId="0" fontId="4" fillId="0" borderId="139" xfId="0" applyFont="1" applyBorder="1" applyAlignment="1">
      <alignment horizontal="left" vertical="center"/>
    </xf>
    <xf numFmtId="0" fontId="4" fillId="0" borderId="175" xfId="0" applyFont="1" applyBorder="1" applyAlignment="1">
      <alignment horizontal="lef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48" xfId="0" applyFont="1" applyBorder="1" applyAlignment="1">
      <alignment vertical="center"/>
    </xf>
    <xf numFmtId="0" fontId="4" fillId="0" borderId="136" xfId="0" applyFont="1" applyBorder="1" applyAlignment="1">
      <alignment vertical="center" wrapText="1"/>
    </xf>
    <xf numFmtId="0" fontId="4" fillId="0" borderId="135" xfId="0" applyFont="1" applyBorder="1" applyAlignment="1">
      <alignment vertical="center" wrapText="1"/>
    </xf>
    <xf numFmtId="0" fontId="4" fillId="0" borderId="143" xfId="0" applyFont="1" applyBorder="1" applyAlignment="1">
      <alignment vertical="center" wrapText="1"/>
    </xf>
    <xf numFmtId="0" fontId="20" fillId="0" borderId="131"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133" xfId="0" applyFont="1" applyBorder="1" applyAlignment="1">
      <alignment horizontal="center" vertical="center" wrapText="1"/>
    </xf>
    <xf numFmtId="0" fontId="20" fillId="0" borderId="134" xfId="0" applyFont="1" applyBorder="1" applyAlignment="1">
      <alignment horizontal="center" vertical="center" wrapText="1"/>
    </xf>
    <xf numFmtId="0" fontId="20" fillId="0" borderId="135" xfId="0" applyFont="1" applyBorder="1" applyAlignment="1">
      <alignment horizontal="center" vertical="center" wrapText="1"/>
    </xf>
    <xf numFmtId="0" fontId="4" fillId="0" borderId="141" xfId="0" applyFont="1" applyBorder="1" applyAlignment="1">
      <alignment vertical="center"/>
    </xf>
    <xf numFmtId="0" fontId="4" fillId="0" borderId="132" xfId="0" applyFont="1" applyBorder="1" applyAlignment="1">
      <alignment vertical="center"/>
    </xf>
    <xf numFmtId="0" fontId="4" fillId="0" borderId="142" xfId="0" applyFont="1" applyBorder="1" applyAlignment="1">
      <alignment vertical="center"/>
    </xf>
    <xf numFmtId="0" fontId="4" fillId="0" borderId="26" xfId="0" applyFont="1" applyBorder="1" applyAlignment="1">
      <alignment vertical="center" wrapText="1"/>
    </xf>
    <xf numFmtId="0" fontId="4" fillId="0" borderId="41" xfId="0" applyFont="1" applyBorder="1" applyAlignment="1">
      <alignment vertical="center" wrapText="1"/>
    </xf>
    <xf numFmtId="0" fontId="4" fillId="0" borderId="25" xfId="0" applyFont="1" applyBorder="1" applyAlignment="1">
      <alignment vertical="center" wrapText="1"/>
    </xf>
    <xf numFmtId="0" fontId="4" fillId="0" borderId="141" xfId="0" applyFont="1" applyBorder="1" applyAlignment="1">
      <alignment horizontal="left" vertical="center" wrapText="1"/>
    </xf>
    <xf numFmtId="0" fontId="4" fillId="0" borderId="132" xfId="0" applyFont="1" applyBorder="1" applyAlignment="1">
      <alignment horizontal="left" vertical="center" wrapText="1"/>
    </xf>
    <xf numFmtId="0" fontId="4" fillId="0" borderId="142" xfId="0" applyFont="1" applyBorder="1" applyAlignment="1">
      <alignment horizontal="left" vertical="center" wrapText="1"/>
    </xf>
    <xf numFmtId="0" fontId="4" fillId="0" borderId="26" xfId="0" applyFont="1" applyBorder="1" applyAlignment="1">
      <alignment vertical="center"/>
    </xf>
    <xf numFmtId="0" fontId="4" fillId="0" borderId="41" xfId="0" applyFont="1" applyBorder="1" applyAlignment="1">
      <alignment vertical="center"/>
    </xf>
    <xf numFmtId="0" fontId="4" fillId="0" borderId="25" xfId="0" applyFont="1" applyBorder="1" applyAlignment="1">
      <alignment vertical="center"/>
    </xf>
    <xf numFmtId="0" fontId="9" fillId="0" borderId="141" xfId="0" applyFont="1" applyFill="1" applyBorder="1" applyAlignment="1">
      <alignment vertical="center"/>
    </xf>
    <xf numFmtId="0" fontId="9" fillId="0" borderId="132" xfId="0" applyFont="1" applyFill="1" applyBorder="1" applyAlignment="1">
      <alignment vertical="center"/>
    </xf>
    <xf numFmtId="0" fontId="9" fillId="0" borderId="142" xfId="0" applyFont="1" applyFill="1" applyBorder="1" applyAlignment="1">
      <alignment vertical="center"/>
    </xf>
    <xf numFmtId="0" fontId="61" fillId="0" borderId="20" xfId="0" applyFont="1" applyFill="1" applyBorder="1" applyAlignment="1">
      <alignment horizontal="center"/>
    </xf>
    <xf numFmtId="0" fontId="61" fillId="0" borderId="40" xfId="0" applyFont="1" applyFill="1" applyBorder="1" applyAlignment="1">
      <alignment horizontal="center"/>
    </xf>
    <xf numFmtId="0" fontId="61" fillId="0" borderId="34" xfId="0" applyFont="1" applyFill="1" applyBorder="1" applyAlignment="1">
      <alignment horizontal="center"/>
    </xf>
    <xf numFmtId="0" fontId="4" fillId="0" borderId="147" xfId="0" applyFont="1" applyBorder="1" applyAlignment="1">
      <alignment horizontal="left" vertical="center"/>
    </xf>
    <xf numFmtId="0" fontId="46" fillId="0" borderId="21" xfId="0" applyFont="1" applyBorder="1" applyAlignment="1">
      <alignment horizontal="center"/>
    </xf>
    <xf numFmtId="0" fontId="46" fillId="0" borderId="33" xfId="0" applyFont="1" applyBorder="1" applyAlignment="1">
      <alignment horizontal="center"/>
    </xf>
    <xf numFmtId="0" fontId="4" fillId="0" borderId="30" xfId="0" applyFont="1" applyBorder="1" applyAlignment="1">
      <alignment horizontal="left" vertical="center"/>
    </xf>
    <xf numFmtId="0" fontId="9" fillId="0" borderId="151" xfId="0" applyFont="1" applyFill="1" applyBorder="1" applyAlignment="1">
      <alignment horizontal="left" vertical="center"/>
    </xf>
    <xf numFmtId="0" fontId="9" fillId="0" borderId="160" xfId="0" applyFont="1" applyFill="1" applyBorder="1" applyAlignment="1">
      <alignment horizontal="left" vertical="center"/>
    </xf>
    <xf numFmtId="0" fontId="9" fillId="0" borderId="152" xfId="0" applyFont="1" applyFill="1" applyBorder="1" applyAlignment="1">
      <alignment horizontal="left" vertical="center"/>
    </xf>
    <xf numFmtId="0" fontId="9" fillId="0" borderId="148" xfId="0" applyFont="1" applyFill="1" applyBorder="1" applyAlignment="1">
      <alignment horizontal="left" vertical="center"/>
    </xf>
    <xf numFmtId="0" fontId="10" fillId="0" borderId="142" xfId="0" applyFont="1" applyFill="1" applyBorder="1" applyAlignment="1">
      <alignment horizontal="left" vertical="center"/>
    </xf>
    <xf numFmtId="0" fontId="10" fillId="0" borderId="147" xfId="0" applyFont="1" applyFill="1" applyBorder="1" applyAlignment="1">
      <alignment horizontal="left" vertical="center"/>
    </xf>
    <xf numFmtId="0" fontId="10" fillId="0" borderId="16"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49" xfId="0" applyFont="1" applyBorder="1" applyAlignment="1">
      <alignment horizontal="left" vertical="center" wrapText="1"/>
    </xf>
    <xf numFmtId="0" fontId="4" fillId="7" borderId="3" xfId="0" applyFont="1" applyFill="1" applyBorder="1" applyAlignment="1">
      <alignment horizontal="left" vertical="center" wrapText="1"/>
    </xf>
    <xf numFmtId="0" fontId="4" fillId="7" borderId="16" xfId="0" applyFont="1" applyFill="1" applyBorder="1" applyAlignment="1">
      <alignment horizontal="left" vertical="center" wrapText="1"/>
    </xf>
    <xf numFmtId="0" fontId="4" fillId="0" borderId="137" xfId="0" applyFont="1" applyBorder="1" applyAlignment="1">
      <alignment horizontal="left" vertical="center" wrapText="1"/>
    </xf>
    <xf numFmtId="0" fontId="65" fillId="0" borderId="20" xfId="0" applyFont="1" applyBorder="1" applyAlignment="1">
      <alignment horizontal="left" vertical="center" wrapText="1"/>
    </xf>
    <xf numFmtId="0" fontId="65" fillId="0" borderId="40" xfId="0" applyFont="1" applyBorder="1" applyAlignment="1">
      <alignment horizontal="left" vertical="center" wrapText="1"/>
    </xf>
    <xf numFmtId="0" fontId="65" fillId="0" borderId="34" xfId="0" applyFont="1" applyBorder="1" applyAlignment="1">
      <alignment horizontal="left" vertical="center" wrapText="1"/>
    </xf>
    <xf numFmtId="0" fontId="65" fillId="0" borderId="20" xfId="0" applyFont="1" applyBorder="1" applyAlignment="1">
      <alignment horizontal="center" vertical="center" wrapText="1"/>
    </xf>
    <xf numFmtId="0" fontId="65" fillId="0" borderId="40" xfId="0" applyFont="1" applyBorder="1" applyAlignment="1">
      <alignment horizontal="center" vertical="center" wrapText="1"/>
    </xf>
    <xf numFmtId="0" fontId="65" fillId="0" borderId="34" xfId="0" applyFont="1" applyBorder="1" applyAlignment="1">
      <alignment horizontal="center" vertical="center" wrapText="1"/>
    </xf>
    <xf numFmtId="0" fontId="0" fillId="0" borderId="59" xfId="0" applyBorder="1" applyAlignment="1">
      <alignment horizontal="center"/>
    </xf>
    <xf numFmtId="0" fontId="9" fillId="0" borderId="1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0" xfId="0" applyFont="1" applyBorder="1" applyAlignment="1">
      <alignment horizontal="center" vertical="center" wrapText="1"/>
    </xf>
    <xf numFmtId="0" fontId="0" fillId="0" borderId="58" xfId="0" applyFill="1" applyBorder="1" applyAlignment="1">
      <alignment horizontal="center" vertical="top" wrapText="1"/>
    </xf>
    <xf numFmtId="0" fontId="0" fillId="0" borderId="42" xfId="0" applyFill="1" applyBorder="1" applyAlignment="1">
      <alignment horizontal="center" vertical="top" wrapText="1"/>
    </xf>
    <xf numFmtId="0" fontId="0" fillId="0" borderId="66" xfId="0" applyFill="1" applyBorder="1" applyAlignment="1">
      <alignment horizontal="center" vertical="top" wrapText="1"/>
    </xf>
    <xf numFmtId="0" fontId="19" fillId="0" borderId="51" xfId="0" applyFont="1" applyBorder="1" applyAlignment="1">
      <alignment horizontal="center" vertical="center"/>
    </xf>
    <xf numFmtId="0" fontId="61" fillId="0" borderId="1" xfId="0" applyFont="1" applyBorder="1" applyAlignment="1">
      <alignment horizontal="center" vertical="center"/>
    </xf>
    <xf numFmtId="0" fontId="61" fillId="0" borderId="40" xfId="0" applyFont="1" applyBorder="1" applyAlignment="1">
      <alignment horizontal="center" vertical="center"/>
    </xf>
    <xf numFmtId="0" fontId="61" fillId="0" borderId="34" xfId="0" applyFont="1" applyBorder="1" applyAlignment="1">
      <alignment horizontal="center" vertical="center"/>
    </xf>
    <xf numFmtId="0" fontId="19" fillId="0" borderId="51" xfId="0" applyFont="1" applyBorder="1" applyAlignment="1">
      <alignment horizontal="center" vertical="top"/>
    </xf>
    <xf numFmtId="0" fontId="19" fillId="0" borderId="52" xfId="0" applyFont="1" applyBorder="1" applyAlignment="1">
      <alignment horizontal="center" vertical="top"/>
    </xf>
    <xf numFmtId="0" fontId="65" fillId="0" borderId="1" xfId="0" applyFont="1" applyFill="1" applyBorder="1" applyAlignment="1">
      <alignment horizontal="center" vertical="top" wrapText="1"/>
    </xf>
    <xf numFmtId="0" fontId="28" fillId="0" borderId="51" xfId="0" applyFont="1" applyBorder="1" applyAlignment="1">
      <alignment horizontal="center" vertical="center" wrapText="1"/>
    </xf>
    <xf numFmtId="0" fontId="61" fillId="0" borderId="1" xfId="0" applyFont="1" applyFill="1" applyBorder="1" applyAlignment="1">
      <alignment horizontal="center" vertical="center" wrapText="1"/>
    </xf>
    <xf numFmtId="0" fontId="9" fillId="0" borderId="3" xfId="0" applyFont="1" applyFill="1" applyBorder="1" applyAlignment="1">
      <alignment horizontal="center" vertical="top" wrapText="1"/>
    </xf>
    <xf numFmtId="0" fontId="61" fillId="0" borderId="40" xfId="0" applyFont="1" applyBorder="1" applyAlignment="1">
      <alignment horizontal="left" vertical="center"/>
    </xf>
    <xf numFmtId="0" fontId="9" fillId="0" borderId="4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7" xfId="0" applyFont="1" applyBorder="1" applyAlignment="1">
      <alignment horizontal="left" vertical="center" wrapText="1"/>
    </xf>
    <xf numFmtId="0" fontId="9" fillId="0" borderId="2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3" xfId="0" applyFont="1" applyBorder="1" applyAlignment="1">
      <alignment horizontal="center" vertical="center" wrapText="1"/>
    </xf>
    <xf numFmtId="0" fontId="61" fillId="0" borderId="3" xfId="0" applyFont="1" applyBorder="1" applyAlignment="1">
      <alignment horizontal="center" vertical="center"/>
    </xf>
    <xf numFmtId="0" fontId="0" fillId="0" borderId="51" xfId="0" applyBorder="1" applyAlignment="1">
      <alignment horizontal="center" vertical="top" wrapText="1"/>
    </xf>
    <xf numFmtId="0" fontId="65" fillId="0" borderId="3" xfId="0" applyFont="1" applyBorder="1" applyAlignment="1">
      <alignment horizontal="center" vertical="center" wrapText="1"/>
    </xf>
    <xf numFmtId="0" fontId="61" fillId="0" borderId="3" xfId="0" applyFont="1" applyFill="1" applyBorder="1" applyAlignment="1">
      <alignment horizontal="center" vertical="center" wrapText="1"/>
    </xf>
    <xf numFmtId="0" fontId="61" fillId="0" borderId="20" xfId="0" applyFont="1" applyBorder="1" applyAlignment="1">
      <alignment horizontal="left" vertical="center"/>
    </xf>
    <xf numFmtId="0" fontId="61" fillId="0" borderId="34" xfId="0" applyFont="1" applyBorder="1" applyAlignment="1">
      <alignment horizontal="left" vertical="center"/>
    </xf>
    <xf numFmtId="0" fontId="65" fillId="0" borderId="3" xfId="0" applyFont="1" applyBorder="1" applyAlignment="1">
      <alignment horizontal="left" vertical="center"/>
    </xf>
    <xf numFmtId="0" fontId="65" fillId="0" borderId="3" xfId="0" applyFont="1" applyBorder="1" applyAlignment="1">
      <alignment horizontal="center" vertical="center"/>
    </xf>
    <xf numFmtId="0" fontId="9" fillId="0" borderId="59" xfId="0" applyFont="1" applyBorder="1" applyAlignment="1">
      <alignment horizontal="center" vertical="center" wrapText="1"/>
    </xf>
    <xf numFmtId="0" fontId="9" fillId="0" borderId="48" xfId="0" applyFont="1" applyBorder="1" applyAlignment="1">
      <alignment horizontal="center" vertical="center" wrapText="1"/>
    </xf>
    <xf numFmtId="0" fontId="0" fillId="0" borderId="3" xfId="0" applyBorder="1" applyAlignment="1">
      <alignment horizontal="center"/>
    </xf>
    <xf numFmtId="0" fontId="18" fillId="35" borderId="64" xfId="0" applyFont="1" applyFill="1" applyBorder="1" applyAlignment="1">
      <alignment horizontal="left" vertical="center" wrapText="1"/>
    </xf>
    <xf numFmtId="0" fontId="18" fillId="35" borderId="65" xfId="0" applyFont="1" applyFill="1" applyBorder="1" applyAlignment="1">
      <alignment horizontal="left" vertical="center" wrapText="1"/>
    </xf>
    <xf numFmtId="0" fontId="4" fillId="0" borderId="123" xfId="0" applyFont="1" applyBorder="1" applyAlignment="1">
      <alignment horizontal="left" vertical="top" wrapText="1"/>
    </xf>
    <xf numFmtId="0" fontId="4" fillId="0" borderId="124" xfId="0" applyFont="1" applyBorder="1" applyAlignment="1">
      <alignment horizontal="left" vertical="top" wrapText="1"/>
    </xf>
    <xf numFmtId="0" fontId="18" fillId="43" borderId="59" xfId="0" applyFont="1" applyFill="1" applyBorder="1" applyAlignment="1">
      <alignment horizontal="left" vertical="center" wrapText="1"/>
    </xf>
    <xf numFmtId="0" fontId="18" fillId="43" borderId="0" xfId="0" applyFont="1" applyFill="1" applyAlignment="1">
      <alignment horizontal="left" vertical="center" wrapText="1"/>
    </xf>
    <xf numFmtId="0" fontId="18" fillId="33" borderId="67" xfId="0" applyFont="1" applyFill="1" applyBorder="1" applyAlignment="1">
      <alignment horizontal="left" vertical="center" wrapText="1"/>
    </xf>
    <xf numFmtId="0" fontId="18" fillId="33" borderId="28" xfId="0" applyFont="1" applyFill="1" applyBorder="1" applyAlignment="1">
      <alignment horizontal="left" vertical="center" wrapText="1"/>
    </xf>
    <xf numFmtId="0" fontId="18" fillId="44" borderId="64" xfId="0" applyFont="1" applyFill="1" applyBorder="1" applyAlignment="1">
      <alignment horizontal="left" vertical="center" wrapText="1"/>
    </xf>
    <xf numFmtId="0" fontId="18" fillId="44" borderId="65" xfId="0" applyFont="1" applyFill="1" applyBorder="1" applyAlignment="1">
      <alignment horizontal="left" vertical="center" wrapText="1"/>
    </xf>
    <xf numFmtId="0" fontId="18" fillId="45" borderId="64" xfId="0" applyFont="1" applyFill="1" applyBorder="1" applyAlignment="1">
      <alignment horizontal="left" vertical="center" wrapText="1"/>
    </xf>
    <xf numFmtId="0" fontId="18" fillId="45" borderId="65" xfId="0" applyFont="1" applyFill="1" applyBorder="1" applyAlignment="1">
      <alignment horizontal="left" vertical="center" wrapText="1"/>
    </xf>
    <xf numFmtId="0" fontId="18" fillId="46" borderId="59" xfId="0" applyFont="1" applyFill="1" applyBorder="1" applyAlignment="1">
      <alignment horizontal="left" vertical="center" wrapText="1"/>
    </xf>
    <xf numFmtId="0" fontId="39" fillId="46" borderId="0" xfId="0" applyFont="1" applyFill="1" applyAlignment="1">
      <alignment horizontal="left" vertical="center" wrapText="1"/>
    </xf>
    <xf numFmtId="0" fontId="6" fillId="0" borderId="23" xfId="0" applyFont="1" applyFill="1" applyBorder="1" applyAlignment="1">
      <alignment horizontal="center" vertical="center"/>
    </xf>
    <xf numFmtId="0" fontId="6" fillId="0" borderId="3" xfId="0" applyFont="1" applyFill="1" applyBorder="1" applyAlignment="1">
      <alignment horizontal="center" vertical="center"/>
    </xf>
    <xf numFmtId="0" fontId="18" fillId="14" borderId="59" xfId="0" applyFont="1" applyFill="1" applyBorder="1" applyAlignment="1">
      <alignment horizontal="left" vertical="center" wrapText="1"/>
    </xf>
    <xf numFmtId="0" fontId="18" fillId="14" borderId="0" xfId="0" applyFont="1" applyFill="1" applyAlignment="1">
      <alignment horizontal="left" vertical="center" wrapText="1"/>
    </xf>
    <xf numFmtId="0" fontId="6" fillId="0" borderId="125" xfId="0" applyFont="1" applyFill="1" applyBorder="1" applyAlignment="1">
      <alignment horizontal="center" vertical="center"/>
    </xf>
    <xf numFmtId="0" fontId="6" fillId="0" borderId="20" xfId="0" applyFont="1" applyFill="1" applyBorder="1" applyAlignment="1">
      <alignment horizontal="center" vertical="center"/>
    </xf>
    <xf numFmtId="0" fontId="18" fillId="16" borderId="56" xfId="0" applyFont="1" applyFill="1" applyBorder="1" applyAlignment="1">
      <alignment horizontal="left" vertical="center" wrapText="1"/>
    </xf>
    <xf numFmtId="0" fontId="18" fillId="16" borderId="57" xfId="0" applyFont="1" applyFill="1" applyBorder="1" applyAlignment="1">
      <alignment horizontal="left" vertical="center" wrapText="1"/>
    </xf>
    <xf numFmtId="0" fontId="18" fillId="40" borderId="59" xfId="0" applyFont="1" applyFill="1" applyBorder="1" applyAlignment="1">
      <alignment horizontal="left" vertical="center" wrapText="1"/>
    </xf>
    <xf numFmtId="0" fontId="18" fillId="40" borderId="0" xfId="0" applyFont="1" applyFill="1" applyBorder="1" applyAlignment="1">
      <alignment horizontal="left" vertical="center" wrapText="1"/>
    </xf>
    <xf numFmtId="0" fontId="9" fillId="4" borderId="3" xfId="0" applyFont="1" applyFill="1" applyBorder="1" applyAlignment="1">
      <alignment horizontal="center" vertical="top" wrapText="1"/>
    </xf>
    <xf numFmtId="0" fontId="9" fillId="4" borderId="3" xfId="0" applyFont="1" applyFill="1" applyBorder="1" applyAlignment="1">
      <alignment horizontal="center" vertical="top" wrapText="1"/>
    </xf>
    <xf numFmtId="0" fontId="149" fillId="4" borderId="3" xfId="1" applyFont="1" applyFill="1" applyBorder="1" applyAlignment="1" applyProtection="1">
      <alignment horizontal="left" vertical="center" indent="1"/>
    </xf>
    <xf numFmtId="0" fontId="146" fillId="4" borderId="3" xfId="0" applyFont="1" applyFill="1" applyBorder="1" applyAlignment="1">
      <alignment horizontal="left" vertical="center" wrapText="1"/>
    </xf>
    <xf numFmtId="0" fontId="146" fillId="4" borderId="3" xfId="0" applyFont="1" applyFill="1" applyBorder="1" applyAlignment="1">
      <alignment horizontal="left" vertical="center"/>
    </xf>
    <xf numFmtId="0" fontId="175" fillId="4" borderId="3" xfId="1" applyFont="1" applyFill="1" applyBorder="1" applyAlignment="1" applyProtection="1">
      <alignment horizontal="left" vertical="center" indent="1"/>
    </xf>
    <xf numFmtId="0" fontId="61" fillId="4" borderId="3" xfId="0" applyFont="1" applyFill="1" applyBorder="1" applyAlignment="1">
      <alignment horizontal="left" vertical="center" wrapText="1"/>
    </xf>
    <xf numFmtId="0" fontId="61" fillId="4" borderId="3" xfId="0" applyFont="1" applyFill="1" applyBorder="1" applyAlignment="1">
      <alignment horizontal="left" vertical="center"/>
    </xf>
    <xf numFmtId="0" fontId="9" fillId="4" borderId="9" xfId="0" applyFont="1" applyFill="1" applyBorder="1" applyAlignment="1">
      <alignment vertical="top" wrapText="1"/>
    </xf>
    <xf numFmtId="0" fontId="9" fillId="4" borderId="10" xfId="0" applyFont="1" applyFill="1" applyBorder="1" applyAlignment="1">
      <alignment vertical="top" wrapText="1"/>
    </xf>
    <xf numFmtId="0" fontId="41" fillId="4" borderId="27" xfId="0" applyFont="1" applyFill="1" applyBorder="1" applyAlignment="1">
      <alignment horizontal="center" vertical="center" wrapText="1"/>
    </xf>
    <xf numFmtId="0" fontId="41" fillId="4" borderId="28" xfId="0" applyFont="1" applyFill="1" applyBorder="1" applyAlignment="1">
      <alignment horizontal="center" vertical="center" wrapText="1"/>
    </xf>
    <xf numFmtId="0" fontId="41" fillId="4" borderId="29" xfId="0" applyFont="1" applyFill="1" applyBorder="1" applyAlignment="1">
      <alignment horizontal="center" vertical="center" wrapText="1"/>
    </xf>
    <xf numFmtId="0" fontId="9" fillId="4" borderId="30" xfId="0" applyFont="1" applyFill="1" applyBorder="1" applyAlignment="1">
      <alignment horizontal="left" vertical="top" wrapText="1"/>
    </xf>
    <xf numFmtId="0" fontId="9" fillId="4" borderId="9" xfId="0" applyFont="1" applyFill="1" applyBorder="1" applyAlignment="1">
      <alignment horizontal="left" vertical="top" wrapText="1"/>
    </xf>
    <xf numFmtId="0" fontId="47" fillId="4" borderId="41" xfId="0" applyFont="1" applyFill="1" applyBorder="1" applyAlignment="1">
      <alignment vertical="top" wrapText="1"/>
    </xf>
    <xf numFmtId="0" fontId="9" fillId="4" borderId="41" xfId="0" applyFont="1" applyFill="1" applyBorder="1" applyAlignment="1">
      <alignment horizontal="left" vertical="top" wrapText="1"/>
    </xf>
    <xf numFmtId="0" fontId="40" fillId="7" borderId="9" xfId="0" applyFont="1" applyFill="1" applyBorder="1" applyAlignment="1">
      <alignment horizontal="center" vertical="center"/>
    </xf>
    <xf numFmtId="0" fontId="40" fillId="7" borderId="15" xfId="0" applyFont="1" applyFill="1" applyBorder="1" applyAlignment="1">
      <alignment horizontal="center" vertical="center"/>
    </xf>
    <xf numFmtId="0" fontId="40" fillId="7" borderId="41" xfId="0" applyFont="1" applyFill="1" applyBorder="1" applyAlignment="1">
      <alignment horizontal="center" vertical="center"/>
    </xf>
    <xf numFmtId="0" fontId="40" fillId="7" borderId="25" xfId="0" applyFont="1" applyFill="1" applyBorder="1" applyAlignment="1">
      <alignment horizontal="center" vertical="center"/>
    </xf>
    <xf numFmtId="0" fontId="23" fillId="4" borderId="8"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9" fillId="4" borderId="3" xfId="0" applyFont="1" applyFill="1" applyBorder="1" applyAlignment="1">
      <alignment vertical="top"/>
    </xf>
    <xf numFmtId="0" fontId="9" fillId="4" borderId="40" xfId="0" applyFont="1" applyFill="1" applyBorder="1" applyAlignment="1">
      <alignment horizontal="left" vertical="top" wrapText="1"/>
    </xf>
    <xf numFmtId="0" fontId="9" fillId="4" borderId="41" xfId="0" applyFont="1" applyFill="1" applyBorder="1" applyAlignment="1">
      <alignment vertical="top"/>
    </xf>
    <xf numFmtId="0" fontId="9" fillId="7" borderId="40" xfId="0" applyFont="1" applyFill="1" applyBorder="1" applyAlignment="1">
      <alignment horizontal="left" vertical="top" wrapText="1"/>
    </xf>
    <xf numFmtId="0" fontId="23" fillId="21" borderId="40" xfId="0" applyFont="1" applyFill="1" applyBorder="1" applyAlignment="1">
      <alignment horizontal="center" vertical="center"/>
    </xf>
    <xf numFmtId="0" fontId="23" fillId="21" borderId="59" xfId="0" applyFont="1" applyFill="1" applyBorder="1" applyAlignment="1">
      <alignment horizontal="center" vertical="center"/>
    </xf>
    <xf numFmtId="0" fontId="158" fillId="4" borderId="10"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158" fillId="4" borderId="46" xfId="0" applyFont="1" applyFill="1" applyBorder="1" applyAlignment="1">
      <alignment horizontal="center" vertical="center" wrapText="1"/>
    </xf>
    <xf numFmtId="0" fontId="23" fillId="4" borderId="13" xfId="0" applyFont="1" applyFill="1" applyBorder="1" applyAlignment="1">
      <alignment horizontal="center" vertical="center"/>
    </xf>
    <xf numFmtId="0" fontId="158" fillId="4" borderId="14" xfId="0" applyFont="1" applyFill="1" applyBorder="1" applyAlignment="1">
      <alignment horizontal="center" vertical="center" wrapText="1"/>
    </xf>
    <xf numFmtId="0" fontId="158" fillId="4" borderId="5" xfId="0" applyFont="1" applyFill="1" applyBorder="1" applyAlignment="1">
      <alignment horizontal="center" vertical="center" wrapText="1"/>
    </xf>
    <xf numFmtId="0" fontId="158" fillId="4" borderId="69"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9" fillId="4" borderId="15" xfId="0" applyFont="1" applyFill="1" applyBorder="1" applyAlignment="1">
      <alignment vertical="center" wrapText="1"/>
    </xf>
    <xf numFmtId="0" fontId="9" fillId="4" borderId="1" xfId="0" applyFont="1" applyFill="1" applyBorder="1" applyAlignment="1">
      <alignment horizontal="left" vertical="top" wrapText="1"/>
    </xf>
    <xf numFmtId="0" fontId="9" fillId="4" borderId="25" xfId="0" applyFont="1" applyFill="1" applyBorder="1" applyAlignment="1">
      <alignment vertical="center" wrapText="1"/>
    </xf>
    <xf numFmtId="0" fontId="9" fillId="7" borderId="1" xfId="0" applyFont="1" applyFill="1" applyBorder="1" applyAlignment="1">
      <alignment horizontal="left" vertical="top" wrapText="1"/>
    </xf>
    <xf numFmtId="0" fontId="9" fillId="7" borderId="68" xfId="0" applyFont="1" applyFill="1" applyBorder="1" applyAlignment="1">
      <alignment horizontal="left" vertical="top" wrapText="1"/>
    </xf>
    <xf numFmtId="0" fontId="23" fillId="21" borderId="1" xfId="0" applyFont="1" applyFill="1" applyBorder="1" applyAlignment="1">
      <alignment horizontal="center" vertical="center"/>
    </xf>
    <xf numFmtId="0" fontId="23" fillId="21" borderId="5" xfId="0" applyFont="1" applyFill="1" applyBorder="1" applyAlignment="1">
      <alignment horizontal="center" vertical="center"/>
    </xf>
    <xf numFmtId="0" fontId="23" fillId="21" borderId="68" xfId="0" applyFont="1" applyFill="1" applyBorder="1" applyAlignment="1">
      <alignment horizontal="center" vertical="center"/>
    </xf>
    <xf numFmtId="0" fontId="23" fillId="21" borderId="69" xfId="0" applyFont="1" applyFill="1" applyBorder="1" applyAlignment="1">
      <alignment horizontal="center" vertical="center"/>
    </xf>
    <xf numFmtId="0" fontId="23" fillId="4" borderId="5" xfId="0" applyFont="1" applyFill="1" applyBorder="1" applyAlignment="1">
      <alignment horizontal="center" vertical="center" wrapText="1"/>
    </xf>
    <xf numFmtId="0" fontId="23" fillId="4" borderId="69" xfId="0" applyFont="1" applyFill="1" applyBorder="1" applyAlignment="1">
      <alignment horizontal="center" vertical="center" wrapText="1"/>
    </xf>
    <xf numFmtId="0" fontId="23" fillId="4" borderId="11" xfId="0" applyFont="1" applyFill="1" applyBorder="1" applyAlignment="1">
      <alignment horizontal="center" vertical="center"/>
    </xf>
    <xf numFmtId="0" fontId="23" fillId="4" borderId="12" xfId="0" applyFont="1" applyFill="1" applyBorder="1" applyAlignment="1">
      <alignment horizontal="center" vertical="center"/>
    </xf>
    <xf numFmtId="0" fontId="23" fillId="4" borderId="14" xfId="0" applyFont="1" applyFill="1" applyBorder="1" applyAlignment="1">
      <alignment horizontal="center" vertical="center"/>
    </xf>
    <xf numFmtId="0" fontId="23" fillId="7" borderId="35" xfId="0" applyFont="1" applyFill="1" applyBorder="1" applyAlignment="1">
      <alignment horizontal="center" vertical="center" wrapText="1"/>
    </xf>
    <xf numFmtId="0" fontId="23" fillId="7" borderId="68" xfId="0" applyFont="1" applyFill="1" applyBorder="1" applyAlignment="1">
      <alignment horizontal="center" vertical="center" wrapText="1"/>
    </xf>
    <xf numFmtId="0" fontId="9" fillId="7" borderId="68" xfId="0" applyFont="1" applyFill="1" applyBorder="1" applyAlignment="1">
      <alignment horizontal="left" vertical="top" wrapText="1"/>
    </xf>
    <xf numFmtId="0" fontId="23" fillId="21" borderId="64"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23" fillId="4" borderId="69" xfId="0" applyFont="1" applyFill="1" applyBorder="1" applyAlignment="1">
      <alignment horizontal="center" vertical="center"/>
    </xf>
    <xf numFmtId="0" fontId="9" fillId="4" borderId="51" xfId="0" applyFont="1" applyFill="1" applyBorder="1" applyAlignment="1">
      <alignment horizontal="left" vertical="top" wrapText="1"/>
    </xf>
    <xf numFmtId="0" fontId="9" fillId="4" borderId="51" xfId="0" applyFont="1" applyFill="1" applyBorder="1" applyAlignment="1">
      <alignment vertical="top"/>
    </xf>
    <xf numFmtId="0" fontId="23" fillId="4" borderId="50"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9" fillId="4" borderId="20" xfId="0" applyFont="1" applyFill="1" applyBorder="1" applyAlignment="1">
      <alignment vertical="top" wrapText="1"/>
    </xf>
    <xf numFmtId="0" fontId="9" fillId="4" borderId="20" xfId="0" applyFont="1" applyFill="1" applyBorder="1" applyAlignment="1">
      <alignment horizontal="left" vertical="top" wrapText="1"/>
    </xf>
    <xf numFmtId="0" fontId="9" fillId="4" borderId="25" xfId="0" applyFont="1" applyFill="1" applyBorder="1" applyAlignment="1">
      <alignment horizontal="left" vertical="top" wrapText="1"/>
    </xf>
    <xf numFmtId="0" fontId="9" fillId="4" borderId="79" xfId="0" applyFont="1" applyFill="1" applyBorder="1" applyAlignment="1">
      <alignment horizontal="left" vertical="top" wrapText="1"/>
    </xf>
    <xf numFmtId="0" fontId="9" fillId="4" borderId="26" xfId="0" applyFont="1" applyFill="1" applyBorder="1" applyAlignment="1">
      <alignment horizontal="left" vertical="top" wrapText="1"/>
    </xf>
    <xf numFmtId="0" fontId="40" fillId="21" borderId="9" xfId="0" applyFont="1" applyFill="1" applyBorder="1" applyAlignment="1">
      <alignment horizontal="center" vertical="center"/>
    </xf>
    <xf numFmtId="0" fontId="40" fillId="21" borderId="41" xfId="0" applyFont="1" applyFill="1" applyBorder="1" applyAlignment="1">
      <alignment horizontal="center" vertical="center"/>
    </xf>
    <xf numFmtId="0" fontId="23" fillId="4" borderId="31"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55" xfId="0" applyFont="1" applyFill="1" applyBorder="1" applyAlignment="1">
      <alignment horizontal="center" vertical="center" wrapText="1"/>
    </xf>
    <xf numFmtId="0" fontId="23" fillId="4" borderId="80" xfId="0" applyFont="1" applyFill="1" applyBorder="1" applyAlignment="1">
      <alignment horizontal="center" vertical="center" wrapText="1"/>
    </xf>
    <xf numFmtId="0" fontId="158" fillId="4" borderId="8" xfId="0" applyFont="1" applyFill="1" applyBorder="1" applyAlignment="1">
      <alignment horizontal="center" vertical="center" wrapText="1"/>
    </xf>
    <xf numFmtId="0" fontId="158" fillId="4" borderId="13" xfId="0" applyFont="1" applyFill="1" applyBorder="1" applyAlignment="1">
      <alignment horizontal="center" vertical="center"/>
    </xf>
    <xf numFmtId="0" fontId="9" fillId="4" borderId="9" xfId="0" applyFont="1" applyFill="1" applyBorder="1" applyAlignment="1">
      <alignment vertical="top"/>
    </xf>
    <xf numFmtId="0" fontId="158" fillId="4" borderId="11"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4" borderId="1" xfId="0" applyFont="1" applyFill="1" applyBorder="1" applyAlignment="1">
      <alignment vertical="top"/>
    </xf>
    <xf numFmtId="0" fontId="40" fillId="21" borderId="10" xfId="0" applyFont="1" applyFill="1" applyBorder="1" applyAlignment="1">
      <alignment horizontal="center" vertical="center"/>
    </xf>
    <xf numFmtId="0" fontId="40" fillId="21" borderId="14" xfId="0" applyFont="1" applyFill="1" applyBorder="1" applyAlignment="1">
      <alignment horizontal="center" vertical="center"/>
    </xf>
    <xf numFmtId="0" fontId="13" fillId="4" borderId="17"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51" xfId="0" quotePrefix="1" applyFont="1" applyFill="1" applyBorder="1" applyAlignment="1">
      <alignment horizontal="left" vertical="top"/>
    </xf>
    <xf numFmtId="0" fontId="81" fillId="4" borderId="0" xfId="0" applyFont="1" applyFill="1" applyAlignment="1">
      <alignment horizontal="left" vertical="top" wrapText="1"/>
    </xf>
    <xf numFmtId="0" fontId="9" fillId="4" borderId="3" xfId="0" applyFont="1" applyFill="1" applyBorder="1" applyAlignment="1">
      <alignment vertical="top" wrapText="1"/>
    </xf>
    <xf numFmtId="0" fontId="23" fillId="4" borderId="34" xfId="0" applyFont="1" applyFill="1" applyBorder="1" applyAlignment="1">
      <alignment horizontal="center" vertical="center"/>
    </xf>
    <xf numFmtId="0" fontId="0" fillId="4" borderId="0" xfId="0" applyFill="1"/>
    <xf numFmtId="0" fontId="9" fillId="4" borderId="79" xfId="0" applyFont="1" applyFill="1" applyBorder="1" applyAlignment="1">
      <alignment horizontal="left" vertical="center" wrapText="1"/>
    </xf>
    <xf numFmtId="0" fontId="61" fillId="4" borderId="3" xfId="0" applyFont="1" applyFill="1" applyBorder="1" applyAlignment="1">
      <alignment horizontal="center" vertical="center"/>
    </xf>
    <xf numFmtId="0" fontId="61" fillId="4" borderId="20" xfId="0" applyFont="1" applyFill="1" applyBorder="1" applyAlignment="1">
      <alignment horizontal="center" vertical="center"/>
    </xf>
    <xf numFmtId="0" fontId="9" fillId="4" borderId="3" xfId="0" applyFont="1" applyFill="1" applyBorder="1" applyAlignment="1">
      <alignment horizontal="left" vertical="center" wrapText="1"/>
    </xf>
    <xf numFmtId="0" fontId="0" fillId="4" borderId="3" xfId="0" applyFill="1" applyBorder="1" applyAlignment="1">
      <alignment horizontal="left" vertical="top" wrapText="1"/>
    </xf>
    <xf numFmtId="0" fontId="0" fillId="4" borderId="0" xfId="0" applyFill="1" applyAlignment="1">
      <alignment wrapText="1"/>
    </xf>
    <xf numFmtId="0" fontId="0" fillId="4" borderId="0" xfId="0" applyFill="1" applyBorder="1" applyAlignment="1">
      <alignment horizontal="left" vertical="top" wrapText="1"/>
    </xf>
    <xf numFmtId="0" fontId="61" fillId="4" borderId="40" xfId="0" applyFont="1" applyFill="1" applyBorder="1" applyAlignment="1">
      <alignment horizontal="center" vertical="center"/>
    </xf>
    <xf numFmtId="0" fontId="10" fillId="4" borderId="3" xfId="0" applyFont="1" applyFill="1" applyBorder="1" applyAlignment="1">
      <alignment horizontal="left" vertical="top" wrapText="1"/>
    </xf>
    <xf numFmtId="0" fontId="9" fillId="4" borderId="34" xfId="0" applyFont="1" applyFill="1" applyBorder="1" applyAlignment="1">
      <alignment horizontal="left" vertical="center" wrapText="1"/>
    </xf>
    <xf numFmtId="0" fontId="0" fillId="4" borderId="34" xfId="0" applyFill="1" applyBorder="1" applyAlignment="1">
      <alignment horizontal="left" vertical="top" wrapText="1"/>
    </xf>
    <xf numFmtId="0" fontId="9" fillId="4" borderId="16" xfId="0" applyFont="1" applyFill="1" applyBorder="1" applyAlignment="1">
      <alignment vertical="top" wrapText="1"/>
    </xf>
    <xf numFmtId="0" fontId="9" fillId="4" borderId="2" xfId="0" applyFont="1" applyFill="1" applyBorder="1" applyAlignment="1">
      <alignment vertical="top" wrapText="1"/>
    </xf>
    <xf numFmtId="0" fontId="61" fillId="4" borderId="34" xfId="0" applyFont="1" applyFill="1" applyBorder="1" applyAlignment="1">
      <alignment horizontal="center" vertical="center"/>
    </xf>
    <xf numFmtId="0" fontId="9" fillId="4" borderId="37" xfId="0" applyFont="1" applyFill="1" applyBorder="1" applyAlignment="1">
      <alignment horizontal="left" vertical="top" wrapText="1"/>
    </xf>
    <xf numFmtId="0" fontId="65" fillId="4" borderId="20" xfId="0" applyFont="1" applyFill="1" applyBorder="1" applyAlignment="1">
      <alignment horizontal="left" vertical="top"/>
    </xf>
    <xf numFmtId="0" fontId="65" fillId="4" borderId="20" xfId="0" applyFont="1" applyFill="1" applyBorder="1" applyAlignment="1">
      <alignment horizontal="left" vertical="top" wrapText="1"/>
    </xf>
    <xf numFmtId="0" fontId="65" fillId="4" borderId="51" xfId="0" applyFont="1" applyFill="1" applyBorder="1" applyAlignment="1">
      <alignment horizontal="left" vertical="top"/>
    </xf>
    <xf numFmtId="0" fontId="65" fillId="4" borderId="34" xfId="0" applyFont="1" applyFill="1" applyBorder="1" applyAlignment="1">
      <alignment horizontal="left" vertical="top"/>
    </xf>
    <xf numFmtId="0" fontId="65" fillId="4" borderId="34" xfId="0" applyFont="1" applyFill="1" applyBorder="1" applyAlignment="1">
      <alignment horizontal="left" vertical="top" wrapText="1"/>
    </xf>
    <xf numFmtId="0" fontId="65" fillId="4" borderId="3" xfId="0" applyFont="1" applyFill="1" applyBorder="1" applyAlignment="1">
      <alignment horizontal="left" vertical="top"/>
    </xf>
    <xf numFmtId="0" fontId="65" fillId="4" borderId="3" xfId="0" applyFont="1" applyFill="1" applyBorder="1" applyAlignment="1">
      <alignment horizontal="left" vertical="top" wrapText="1"/>
    </xf>
    <xf numFmtId="0" fontId="9" fillId="4" borderId="48" xfId="0" applyFont="1" applyFill="1" applyBorder="1" applyAlignment="1">
      <alignment horizontal="left" vertical="top" wrapText="1"/>
    </xf>
    <xf numFmtId="0" fontId="9" fillId="4" borderId="1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5" fillId="4" borderId="16" xfId="1" applyFill="1" applyBorder="1" applyAlignment="1" applyProtection="1">
      <alignment horizontal="left" vertical="center" indent="1"/>
    </xf>
    <xf numFmtId="0" fontId="15" fillId="4" borderId="37" xfId="1" applyFill="1" applyBorder="1" applyAlignment="1" applyProtection="1">
      <alignment horizontal="left" vertical="center" indent="1"/>
    </xf>
    <xf numFmtId="0" fontId="15" fillId="4" borderId="2" xfId="1" applyFill="1" applyBorder="1" applyAlignment="1" applyProtection="1">
      <alignment horizontal="left" vertical="center" indent="1"/>
    </xf>
    <xf numFmtId="0" fontId="28" fillId="4" borderId="0" xfId="0" applyFont="1" applyFill="1"/>
    <xf numFmtId="0" fontId="61" fillId="4" borderId="16" xfId="0" applyFont="1" applyFill="1" applyBorder="1" applyAlignment="1">
      <alignment horizontal="left" vertical="center" wrapText="1"/>
    </xf>
    <xf numFmtId="0" fontId="61" fillId="4" borderId="37" xfId="0" applyFont="1" applyFill="1" applyBorder="1" applyAlignment="1">
      <alignment horizontal="left" vertical="center"/>
    </xf>
    <xf numFmtId="0" fontId="61" fillId="4" borderId="2" xfId="0" applyFont="1" applyFill="1" applyBorder="1" applyAlignment="1">
      <alignment horizontal="left" vertical="center"/>
    </xf>
    <xf numFmtId="0" fontId="122" fillId="4" borderId="3" xfId="0" applyFont="1" applyFill="1" applyBorder="1" applyAlignment="1">
      <alignment horizontal="left" vertical="center" wrapText="1"/>
    </xf>
    <xf numFmtId="0" fontId="122" fillId="4" borderId="3" xfId="0" applyFont="1" applyFill="1" applyBorder="1" applyAlignment="1">
      <alignment horizontal="left" vertical="center"/>
    </xf>
    <xf numFmtId="0" fontId="15" fillId="4" borderId="3" xfId="1" applyFill="1" applyBorder="1" applyAlignment="1" applyProtection="1">
      <alignment horizontal="left" vertical="center" indent="1"/>
    </xf>
    <xf numFmtId="0" fontId="28" fillId="4" borderId="3" xfId="0" applyFont="1" applyFill="1" applyBorder="1" applyAlignment="1">
      <alignment horizontal="left" vertical="center" wrapText="1"/>
    </xf>
    <xf numFmtId="0" fontId="28" fillId="4" borderId="3" xfId="0" applyFont="1" applyFill="1" applyBorder="1" applyAlignment="1">
      <alignment horizontal="left" vertical="center"/>
    </xf>
  </cellXfs>
  <cellStyles count="6">
    <cellStyle name="Link" xfId="1" builtinId="8"/>
    <cellStyle name="Link 2" xfId="5" xr:uid="{2CCD29E4-C644-40C5-BCB6-789DBDC6FCC9}"/>
    <cellStyle name="Prozent" xfId="4" builtinId="5"/>
    <cellStyle name="Prozent 10 2 2" xfId="3" xr:uid="{00000000-0005-0000-0000-000002000000}"/>
    <cellStyle name="Standard" xfId="0" builtinId="0"/>
    <cellStyle name="Standard 2" xfId="2" xr:uid="{00000000-0005-0000-0000-000004000000}"/>
  </cellStyles>
  <dxfs count="86">
    <dxf>
      <fill>
        <patternFill>
          <bgColor rgb="FFC1C1C1"/>
        </patternFill>
      </fill>
    </dxf>
    <dxf>
      <fill>
        <patternFill>
          <bgColor rgb="FFC1C1C1"/>
        </patternFill>
      </fill>
    </dxf>
    <dxf>
      <fill>
        <patternFill>
          <bgColor rgb="FFCCFFCC"/>
        </patternFill>
      </fill>
    </dxf>
    <dxf>
      <fill>
        <patternFill>
          <bgColor theme="0"/>
        </patternFill>
      </fill>
    </dxf>
    <dxf>
      <fill>
        <patternFill>
          <bgColor rgb="FF777777"/>
        </patternFill>
      </fill>
    </dxf>
    <dxf>
      <fill>
        <patternFill>
          <bgColor rgb="FFCCFFCC"/>
        </patternFill>
      </fill>
    </dxf>
    <dxf>
      <fill>
        <patternFill>
          <bgColor theme="0"/>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CCFFCC"/>
        </patternFill>
      </fill>
    </dxf>
    <dxf>
      <fill>
        <patternFill>
          <bgColor rgb="FFFFFF99"/>
        </patternFill>
      </fill>
    </dxf>
    <dxf>
      <fill>
        <patternFill>
          <bgColor rgb="FFCCFFCC"/>
        </patternFill>
      </fill>
    </dxf>
    <dxf>
      <fill>
        <patternFill>
          <bgColor indexed="9"/>
        </patternFill>
      </fill>
    </dxf>
    <dxf>
      <fill>
        <patternFill>
          <bgColor theme="0" tint="-0.24994659260841701"/>
        </patternFill>
      </fill>
    </dxf>
    <dxf>
      <fill>
        <patternFill>
          <bgColor rgb="FF777777"/>
        </patternFill>
      </fill>
    </dxf>
    <dxf>
      <fill>
        <patternFill>
          <bgColor theme="0" tint="-0.24994659260841701"/>
        </patternFill>
      </fill>
    </dxf>
    <dxf>
      <fill>
        <patternFill>
          <bgColor rgb="FF777777"/>
        </patternFill>
      </fill>
    </dxf>
    <dxf>
      <fill>
        <patternFill>
          <bgColor rgb="FFC0C0C0"/>
        </patternFill>
      </fill>
    </dxf>
    <dxf>
      <fill>
        <patternFill>
          <bgColor rgb="FF777777"/>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s>
  <tableStyles count="0" defaultTableStyle="TableStyleMedium2" defaultPivotStyle="PivotStyleLight16"/>
  <colors>
    <mruColors>
      <color rgb="FF00CCFF"/>
      <color rgb="FFFF00FF"/>
      <color rgb="FF00FF00"/>
      <color rgb="FF0000FF"/>
      <color rgb="FFCC0000"/>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externalLink" Target="externalLinks/externalLink1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ategories!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4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image" Target="../media/image11.png"/><Relationship Id="rId4" Type="http://schemas.openxmlformats.org/officeDocument/2006/relationships/image" Target="../media/image10.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47625</xdr:colOff>
      <xdr:row>0</xdr:row>
      <xdr:rowOff>142875</xdr:rowOff>
    </xdr:from>
    <xdr:to>
      <xdr:col>12</xdr:col>
      <xdr:colOff>828675</xdr:colOff>
      <xdr:row>1</xdr:row>
      <xdr:rowOff>416560</xdr:rowOff>
    </xdr:to>
    <xdr:pic>
      <xdr:nvPicPr>
        <xdr:cNvPr id="7" name="Picture 2">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67675" y="142875"/>
          <a:ext cx="2609850" cy="464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518584</xdr:colOff>
      <xdr:row>0</xdr:row>
      <xdr:rowOff>137584</xdr:rowOff>
    </xdr:from>
    <xdr:to>
      <xdr:col>6</xdr:col>
      <xdr:colOff>567268</xdr:colOff>
      <xdr:row>1</xdr:row>
      <xdr:rowOff>453602</xdr:rowOff>
    </xdr:to>
    <xdr:pic>
      <xdr:nvPicPr>
        <xdr:cNvPr id="4" name="Picture 2">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1" y="137584"/>
          <a:ext cx="2609850" cy="4641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3</xdr:row>
      <xdr:rowOff>66675</xdr:rowOff>
    </xdr:from>
    <xdr:to>
      <xdr:col>3</xdr:col>
      <xdr:colOff>10080</xdr:colOff>
      <xdr:row>4</xdr:row>
      <xdr:rowOff>120650</xdr:rowOff>
    </xdr:to>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133350" y="1000125"/>
          <a:ext cx="1210230" cy="2825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Import </a:t>
          </a:r>
          <a:r>
            <a:rPr lang="de-DE" sz="1000" baseline="0">
              <a:latin typeface="Arial" panose="020B0604020202020204" pitchFamily="34" charset="0"/>
              <a:cs typeface="Arial" panose="020B0604020202020204" pitchFamily="34" charset="0"/>
            </a:rPr>
            <a:t>XML</a:t>
          </a:r>
        </a:p>
        <a:p>
          <a:pPr algn="ctr"/>
          <a:r>
            <a:rPr lang="de-DE" sz="1000" baseline="0">
              <a:solidFill>
                <a:schemeClr val="bg1">
                  <a:lumMod val="50000"/>
                </a:schemeClr>
              </a:solidFill>
              <a:latin typeface="Arial" panose="020B0604020202020204" pitchFamily="34" charset="0"/>
              <a:cs typeface="Arial" panose="020B0604020202020204" pitchFamily="34" charset="0"/>
            </a:rPr>
            <a:t>(Einlesen XML)</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5</xdr:row>
      <xdr:rowOff>19050</xdr:rowOff>
    </xdr:from>
    <xdr:to>
      <xdr:col>3</xdr:col>
      <xdr:colOff>11908</xdr:colOff>
      <xdr:row>7</xdr:row>
      <xdr:rowOff>153098</xdr:rowOff>
    </xdr:to>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123825" y="1362075"/>
          <a:ext cx="1221583" cy="49599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Validation</a:t>
          </a:r>
          <a:endParaRPr lang="de-DE" sz="1050">
            <a:solidFill>
              <a:schemeClr val="bg1">
                <a:lumMod val="50000"/>
              </a:schemeClr>
            </a:solidFill>
            <a:latin typeface="Arial" panose="020B0604020202020204" pitchFamily="34" charset="0"/>
            <a:cs typeface="Arial" panose="020B0604020202020204" pitchFamily="34" charset="0"/>
          </a:endParaRPr>
        </a:p>
        <a:p>
          <a:pPr algn="ctr"/>
          <a:r>
            <a:rPr lang="de-DE" sz="1050">
              <a:solidFill>
                <a:schemeClr val="bg1">
                  <a:lumMod val="50000"/>
                </a:schemeClr>
              </a:solidFill>
              <a:latin typeface="Arial" panose="020B0604020202020204" pitchFamily="34" charset="0"/>
              <a:cs typeface="Arial" panose="020B0604020202020204" pitchFamily="34" charset="0"/>
            </a:rPr>
            <a:t>(Strukturvalidierung)</a:t>
          </a:r>
          <a:endParaRPr lang="de-DE" sz="1050">
            <a:latin typeface="Arial" panose="020B0604020202020204" pitchFamily="34" charset="0"/>
            <a:cs typeface="Arial" panose="020B0604020202020204" pitchFamily="34" charset="0"/>
          </a:endParaRPr>
        </a:p>
      </xdr:txBody>
    </xdr:sp>
    <xdr:clientData/>
  </xdr:twoCellAnchor>
  <xdr:twoCellAnchor>
    <xdr:from>
      <xdr:col>5</xdr:col>
      <xdr:colOff>9448</xdr:colOff>
      <xdr:row>4</xdr:row>
      <xdr:rowOff>171450</xdr:rowOff>
    </xdr:from>
    <xdr:to>
      <xdr:col>8</xdr:col>
      <xdr:colOff>1430968</xdr:colOff>
      <xdr:row>8</xdr:row>
      <xdr:rowOff>133350</xdr:rowOff>
    </xdr:to>
    <xdr:sp macro="" textlink="">
      <xdr:nvSpPr>
        <xdr:cNvPr id="4" name="Textfeld 3">
          <a:extLst>
            <a:ext uri="{FF2B5EF4-FFF2-40B4-BE49-F238E27FC236}">
              <a16:creationId xmlns:a16="http://schemas.microsoft.com/office/drawing/2014/main" id="{00000000-0008-0000-0500-000004000000}"/>
            </a:ext>
          </a:extLst>
        </xdr:cNvPr>
        <xdr:cNvSpPr txBox="1"/>
      </xdr:nvSpPr>
      <xdr:spPr>
        <a:xfrm>
          <a:off x="1971598" y="1333500"/>
          <a:ext cx="6574545" cy="685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solidFill>
                <a:sysClr val="windowText" lastClr="000000"/>
              </a:solidFill>
              <a:latin typeface="Arial" panose="020B0604020202020204" pitchFamily="34" charset="0"/>
              <a:cs typeface="Arial" panose="020B0604020202020204" pitchFamily="34" charset="0"/>
            </a:rPr>
            <a:t>The validation of the xml structure is part of the</a:t>
          </a:r>
          <a:r>
            <a:rPr lang="de-DE" sz="1000" b="0" baseline="0">
              <a:solidFill>
                <a:sysClr val="windowText" lastClr="000000"/>
              </a:solidFill>
              <a:latin typeface="Arial" panose="020B0604020202020204" pitchFamily="34" charset="0"/>
              <a:cs typeface="Arial" panose="020B0604020202020204" pitchFamily="34" charset="0"/>
            </a:rPr>
            <a:t> tumourdocumentation system. If there are any problems occuring while using the OncoBox please contact your provider. </a:t>
          </a:r>
          <a:endParaRPr lang="de-DE" sz="1000" b="0">
            <a:solidFill>
              <a:sysClr val="windowText" lastClr="000000"/>
            </a:solidFill>
            <a:latin typeface="Arial" panose="020B0604020202020204" pitchFamily="34" charset="0"/>
            <a:cs typeface="Arial" panose="020B0604020202020204" pitchFamily="34" charset="0"/>
          </a:endParaRPr>
        </a:p>
        <a:p>
          <a:pPr algn="l"/>
          <a:r>
            <a:rPr lang="de-DE" sz="1000" b="0" baseline="0">
              <a:solidFill>
                <a:schemeClr val="bg1">
                  <a:lumMod val="50000"/>
                </a:schemeClr>
              </a:solidFill>
              <a:latin typeface="Arial" panose="020B0604020202020204" pitchFamily="34" charset="0"/>
              <a:cs typeface="Arial" panose="020B0604020202020204" pitchFamily="34" charset="0"/>
            </a:rPr>
            <a:t>(Wenn ein ganzes XML-File von der XML-OncoBox abgelehnt wird, wenden Sie sich bitte an den Tumordokumentationshersteller.)</a:t>
          </a:r>
          <a:endParaRPr lang="de-DE" sz="1000" b="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4</xdr:col>
      <xdr:colOff>447674</xdr:colOff>
      <xdr:row>9</xdr:row>
      <xdr:rowOff>167468</xdr:rowOff>
    </xdr:from>
    <xdr:to>
      <xdr:col>8</xdr:col>
      <xdr:colOff>1428749</xdr:colOff>
      <xdr:row>17</xdr:row>
      <xdr:rowOff>85726</xdr:rowOff>
    </xdr:to>
    <xdr:sp macro="" textlink="">
      <xdr:nvSpPr>
        <xdr:cNvPr id="5" name="Textfeld 4">
          <a:extLst>
            <a:ext uri="{FF2B5EF4-FFF2-40B4-BE49-F238E27FC236}">
              <a16:creationId xmlns:a16="http://schemas.microsoft.com/office/drawing/2014/main" id="{00000000-0008-0000-0500-000005000000}"/>
            </a:ext>
          </a:extLst>
        </xdr:cNvPr>
        <xdr:cNvSpPr txBox="1"/>
      </xdr:nvSpPr>
      <xdr:spPr>
        <a:xfrm>
          <a:off x="1962149" y="2234393"/>
          <a:ext cx="6581775" cy="136605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lnSpc>
              <a:spcPts val="800"/>
            </a:lnSpc>
          </a:pPr>
          <a:r>
            <a:rPr lang="de-DE" sz="1000">
              <a:solidFill>
                <a:sysClr val="windowText" lastClr="000000"/>
              </a:solidFill>
              <a:effectLst/>
              <a:latin typeface="Arial" panose="020B0604020202020204" pitchFamily="34" charset="0"/>
              <a:ea typeface="+mn-ea"/>
              <a:cs typeface="Arial" panose="020B0604020202020204" pitchFamily="34" charset="0"/>
            </a:rPr>
            <a:t>The XML is not accepted if</a:t>
          </a:r>
        </a:p>
        <a:p>
          <a:pPr marL="0" marR="0" indent="0" algn="l" defTabSz="914400" eaLnBrk="1" fontAlgn="auto" latinLnBrk="0" hangingPunct="1">
            <a:lnSpc>
              <a:spcPts val="800"/>
            </a:lnSpc>
            <a:spcBef>
              <a:spcPts val="0"/>
            </a:spcBef>
            <a:spcAft>
              <a:spcPts val="0"/>
            </a:spcAft>
            <a:buClrTx/>
            <a:buSzTx/>
            <a:buFontTx/>
            <a:buNone/>
            <a:tabLst/>
            <a:defRPr/>
          </a:pPr>
          <a:r>
            <a:rPr lang="de-DE" sz="1000">
              <a:solidFill>
                <a:schemeClr val="bg1">
                  <a:lumMod val="50000"/>
                </a:schemeClr>
              </a:solidFill>
              <a:effectLst/>
              <a:latin typeface="Arial" panose="020B0604020202020204" pitchFamily="34" charset="0"/>
              <a:ea typeface="+mn-ea"/>
              <a:cs typeface="Arial" panose="020B0604020202020204" pitchFamily="34" charset="0"/>
            </a:rPr>
            <a:t>(In welchen Fällen wird eine XML von der XML-OncoBox abgelehnt</a:t>
          </a:r>
          <a:r>
            <a:rPr lang="de-DE" sz="1100" baseline="0">
              <a:solidFill>
                <a:schemeClr val="bg1">
                  <a:lumMod val="50000"/>
                </a:schemeClr>
              </a:solidFill>
              <a:effectLst/>
              <a:latin typeface="Arial" panose="020B0604020202020204" pitchFamily="34" charset="0"/>
              <a:ea typeface="+mn-ea"/>
              <a:cs typeface="Arial" panose="020B0604020202020204" pitchFamily="34" charset="0"/>
            </a:rPr>
            <a:t>?)</a:t>
          </a:r>
          <a:endParaRPr lang="de-DE" sz="1000">
            <a:solidFill>
              <a:schemeClr val="bg1">
                <a:lumMod val="50000"/>
              </a:schemeClr>
            </a:solidFill>
            <a:effectLst/>
            <a:latin typeface="Arial" panose="020B0604020202020204" pitchFamily="34" charset="0"/>
            <a:cs typeface="Arial" panose="020B0604020202020204" pitchFamily="34" charset="0"/>
          </a:endParaRPr>
        </a:p>
        <a:p>
          <a:pPr algn="l">
            <a:lnSpc>
              <a:spcPts val="800"/>
            </a:lnSpc>
          </a:pPr>
          <a:endParaRPr lang="de-DE" sz="1000">
            <a:solidFill>
              <a:sysClr val="windowText" lastClr="000000"/>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1. One  or</a:t>
          </a:r>
          <a:r>
            <a:rPr lang="de-DE" sz="1000" baseline="0">
              <a:solidFill>
                <a:sysClr val="windowText" lastClr="000000"/>
              </a:solidFill>
              <a:effectLst/>
              <a:latin typeface="Arial" panose="020B0604020202020204" pitchFamily="34" charset="0"/>
              <a:ea typeface="+mn-ea"/>
              <a:cs typeface="Arial" panose="020B0604020202020204" pitchFamily="34" charset="0"/>
            </a:rPr>
            <a:t> more </a:t>
          </a:r>
          <a:r>
            <a:rPr lang="de-DE" sz="1000">
              <a:solidFill>
                <a:sysClr val="windowText" lastClr="000000"/>
              </a:solidFill>
              <a:effectLst/>
              <a:latin typeface="Arial" panose="020B0604020202020204" pitchFamily="34" charset="0"/>
              <a:ea typeface="+mn-ea"/>
              <a:cs typeface="Arial" panose="020B0604020202020204" pitchFamily="34" charset="0"/>
            </a:rPr>
            <a:t>datafields</a:t>
          </a:r>
          <a:r>
            <a:rPr lang="de-DE" sz="1000" baseline="0">
              <a:solidFill>
                <a:sysClr val="windowText" lastClr="000000"/>
              </a:solidFill>
              <a:effectLst/>
              <a:latin typeface="Arial" panose="020B0604020202020204" pitchFamily="34" charset="0"/>
              <a:ea typeface="+mn-ea"/>
              <a:cs typeface="Arial" panose="020B0604020202020204" pitchFamily="34" charset="0"/>
            </a:rPr>
            <a:t> in the xml are different ore missing.</a:t>
          </a:r>
        </a:p>
        <a:p>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1. Wenn Felder im XML-Schema programmiertechnisch nicht der XML-Beschreibung</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entsprechen, wird das      </a:t>
          </a:r>
          <a:endParaRPr lang="de-DE" sz="1000">
            <a:solidFill>
              <a:schemeClr val="bg1">
                <a:lumMod val="50000"/>
              </a:schemeClr>
            </a:solidFill>
            <a:effectLst/>
            <a:latin typeface="Arial" panose="020B0604020202020204" pitchFamily="34" charset="0"/>
            <a:cs typeface="Arial" panose="020B0604020202020204" pitchFamily="34" charset="0"/>
          </a:endParaRPr>
        </a:p>
        <a:p>
          <a:r>
            <a:rPr lang="de-DE" sz="1000" b="0">
              <a:solidFill>
                <a:schemeClr val="bg1">
                  <a:lumMod val="50000"/>
                </a:schemeClr>
              </a:solidFill>
              <a:effectLst/>
              <a:latin typeface="Arial" panose="020B0604020202020204" pitchFamily="34" charset="0"/>
              <a:ea typeface="+mn-ea"/>
              <a:cs typeface="Arial" panose="020B0604020202020204" pitchFamily="34" charset="0"/>
            </a:rPr>
            <a:t>    ganze XML-File</a:t>
          </a: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abgelehnt (z.B fehlender Tag).)</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gn="l">
            <a:lnSpc>
              <a:spcPct val="100000"/>
            </a:lnSpc>
          </a:pPr>
          <a:endParaRPr lang="de-DE" sz="1000" b="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2. An ID</a:t>
          </a:r>
          <a:r>
            <a:rPr lang="de-DE" sz="1000" baseline="0">
              <a:solidFill>
                <a:sysClr val="windowText" lastClr="000000"/>
              </a:solidFill>
              <a:effectLst/>
              <a:latin typeface="Arial" panose="020B0604020202020204" pitchFamily="34" charset="0"/>
              <a:ea typeface="+mn-ea"/>
              <a:cs typeface="Arial" panose="020B0604020202020204" pitchFamily="34" charset="0"/>
            </a:rPr>
            <a:t> or case-number is not distinct.</a:t>
          </a: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2. Ist die Pat.-ID oder Fallnummer, zweimal vergeben, wird die XML als Ganzes abgelehnt. Die Pat.-ID bzw.</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endParaRPr lang="de-DE" sz="1000">
            <a:solidFill>
              <a:schemeClr val="bg1">
                <a:lumMod val="50000"/>
              </a:schemeClr>
            </a:solidFill>
            <a:effectLst/>
            <a:latin typeface="Arial" panose="020B0604020202020204" pitchFamily="34" charset="0"/>
            <a:cs typeface="Arial" panose="020B0604020202020204" pitchFamily="34" charset="0"/>
          </a:endParaRP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Fallnummer kann vom Tumordokumentationshersteller / Zentrum / Krebsregister frei vergeben </a:t>
          </a:r>
          <a:r>
            <a:rPr lang="de-DE" sz="1000" b="0">
              <a:solidFill>
                <a:schemeClr val="bg1">
                  <a:lumMod val="50000"/>
                </a:schemeClr>
              </a:solidFill>
              <a:effectLst/>
              <a:latin typeface="Arial" panose="020B0604020202020204" pitchFamily="34" charset="0"/>
              <a:ea typeface="+mn-ea"/>
              <a:cs typeface="Arial" panose="020B0604020202020204" pitchFamily="34" charset="0"/>
            </a:rPr>
            <a:t>werden. )</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nSpc>
              <a:spcPct val="100000"/>
            </a:lnSpc>
          </a:pPr>
          <a:endParaRPr lang="de-DE" sz="1000" b="0" baseline="0">
            <a:solidFill>
              <a:sysClr val="windowText" lastClr="000000"/>
            </a:solidFill>
            <a:effectLst/>
            <a:latin typeface="Arial" panose="020B0604020202020204" pitchFamily="34" charset="0"/>
            <a:ea typeface="+mn-ea"/>
            <a:cs typeface="Arial" panose="020B0604020202020204" pitchFamily="34" charset="0"/>
          </a:endParaRPr>
        </a:p>
        <a:p>
          <a:pPr>
            <a:lnSpc>
              <a:spcPct val="100000"/>
            </a:lnSpc>
          </a:pPr>
          <a:r>
            <a:rPr lang="de-DE" sz="1000" b="0" baseline="0">
              <a:solidFill>
                <a:sysClr val="windowText" lastClr="000000"/>
              </a:solidFill>
              <a:effectLst/>
              <a:latin typeface="Arial" panose="020B0604020202020204" pitchFamily="34" charset="0"/>
              <a:ea typeface="+mn-ea"/>
              <a:cs typeface="Arial" panose="020B0604020202020204" pitchFamily="34" charset="0"/>
            </a:rPr>
            <a:t>3. </a:t>
          </a:r>
          <a:r>
            <a:rPr lang="de-DE" sz="1000" baseline="0">
              <a:solidFill>
                <a:sysClr val="windowText" lastClr="000000"/>
              </a:solidFill>
              <a:effectLst/>
              <a:latin typeface="Arial" panose="020B0604020202020204" pitchFamily="34" charset="0"/>
              <a:ea typeface="+mn-ea"/>
              <a:cs typeface="Arial" panose="020B0604020202020204" pitchFamily="34" charset="0"/>
            </a:rPr>
            <a:t>An ID or case-number is missing.</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(3. Fehlt eine Pat.-ID oder Fallnummer, wird die vollständige XML abgelehnt.)</a:t>
          </a:r>
          <a:endParaRPr lang="de-DE" sz="1000">
            <a:solidFill>
              <a:schemeClr val="bg1">
                <a:lumMod val="50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62865</xdr:colOff>
      <xdr:row>25</xdr:row>
      <xdr:rowOff>171451</xdr:rowOff>
    </xdr:from>
    <xdr:to>
      <xdr:col>4</xdr:col>
      <xdr:colOff>53340</xdr:colOff>
      <xdr:row>29</xdr:row>
      <xdr:rowOff>28575</xdr:rowOff>
    </xdr:to>
    <xdr:sp macro="" textlink="">
      <xdr:nvSpPr>
        <xdr:cNvPr id="6" name="Textfeld 5">
          <a:extLst>
            <a:ext uri="{FF2B5EF4-FFF2-40B4-BE49-F238E27FC236}">
              <a16:creationId xmlns:a16="http://schemas.microsoft.com/office/drawing/2014/main" id="{00000000-0008-0000-0500-000006000000}"/>
            </a:ext>
          </a:extLst>
        </xdr:cNvPr>
        <xdr:cNvSpPr txBox="1"/>
      </xdr:nvSpPr>
      <xdr:spPr>
        <a:xfrm>
          <a:off x="177165" y="5133976"/>
          <a:ext cx="1390650" cy="5810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Examination &amp;</a:t>
          </a:r>
          <a:r>
            <a:rPr lang="de-DE" sz="1000" baseline="0">
              <a:solidFill>
                <a:sysClr val="windowText" lastClr="000000"/>
              </a:solidFill>
              <a:latin typeface="Arial" panose="020B0604020202020204" pitchFamily="34" charset="0"/>
              <a:cs typeface="Arial" panose="020B0604020202020204" pitchFamily="34" charset="0"/>
            </a:rPr>
            <a:t> </a:t>
          </a:r>
          <a:endParaRPr lang="de-DE" sz="1000">
            <a:solidFill>
              <a:sysClr val="windowText" lastClr="000000"/>
            </a:solidFill>
            <a:latin typeface="Arial" panose="020B0604020202020204" pitchFamily="34" charset="0"/>
            <a:cs typeface="Arial" panose="020B0604020202020204" pitchFamily="34" charset="0"/>
          </a:endParaRPr>
        </a:p>
        <a:p>
          <a:pPr algn="ctr"/>
          <a:r>
            <a:rPr lang="de-DE" sz="1000">
              <a:solidFill>
                <a:sysClr val="windowText" lastClr="000000"/>
              </a:solidFill>
              <a:latin typeface="Arial" panose="020B0604020202020204" pitchFamily="34" charset="0"/>
              <a:cs typeface="Arial" panose="020B0604020202020204" pitchFamily="34" charset="0"/>
            </a:rPr>
            <a:t>Exclusion Cases</a:t>
          </a:r>
        </a:p>
        <a:p>
          <a:pPr algn="ctr"/>
          <a:r>
            <a:rPr lang="de-DE" sz="1000">
              <a:solidFill>
                <a:schemeClr val="bg1">
                  <a:lumMod val="50000"/>
                </a:schemeClr>
              </a:solidFill>
              <a:effectLst/>
              <a:latin typeface="Arial" panose="020B0604020202020204" pitchFamily="34" charset="0"/>
              <a:ea typeface="+mn-ea"/>
              <a:cs typeface="Arial" panose="020B0604020202020204" pitchFamily="34" charset="0"/>
            </a:rPr>
            <a:t>(Prüfung &amp;</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Ausschluss Falldatensätze)</a:t>
          </a:r>
          <a:endParaRPr lang="de-DE" sz="1000">
            <a:solidFill>
              <a:schemeClr val="bg1">
                <a:lumMod val="50000"/>
              </a:schemeClr>
            </a:solidFill>
            <a:effectLst/>
            <a:latin typeface="Arial" panose="020B0604020202020204" pitchFamily="34" charset="0"/>
            <a:cs typeface="Arial" panose="020B0604020202020204" pitchFamily="34" charset="0"/>
          </a:endParaRPr>
        </a:p>
        <a:p>
          <a:pPr algn="ctr"/>
          <a:endParaRPr lang="de-D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55245</xdr:colOff>
      <xdr:row>30</xdr:row>
      <xdr:rowOff>95250</xdr:rowOff>
    </xdr:from>
    <xdr:to>
      <xdr:col>7</xdr:col>
      <xdr:colOff>1200150</xdr:colOff>
      <xdr:row>34</xdr:row>
      <xdr:rowOff>9525</xdr:rowOff>
    </xdr:to>
    <xdr:sp macro="" textlink="">
      <xdr:nvSpPr>
        <xdr:cNvPr id="7" name="Textfeld 6">
          <a:extLst>
            <a:ext uri="{FF2B5EF4-FFF2-40B4-BE49-F238E27FC236}">
              <a16:creationId xmlns:a16="http://schemas.microsoft.com/office/drawing/2014/main" id="{00000000-0008-0000-0500-000007000000}"/>
            </a:ext>
          </a:extLst>
        </xdr:cNvPr>
        <xdr:cNvSpPr txBox="1"/>
      </xdr:nvSpPr>
      <xdr:spPr>
        <a:xfrm>
          <a:off x="169545" y="5962650"/>
          <a:ext cx="6488430" cy="9525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latin typeface="Arial" panose="020B0604020202020204" pitchFamily="34" charset="0"/>
              <a:cs typeface="Arial" panose="020B0604020202020204" pitchFamily="34" charset="0"/>
            </a:rPr>
            <a:t>Before validation of the datafields and calcualtion of the indicators, three different kinds of errors can occure:</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bg1">
                  <a:lumMod val="50000"/>
                </a:schemeClr>
              </a:solidFill>
              <a:effectLst/>
              <a:latin typeface="Arial" panose="020B0604020202020204" pitchFamily="34" charset="0"/>
              <a:ea typeface="+mn-ea"/>
              <a:cs typeface="Arial" panose="020B0604020202020204" pitchFamily="34" charset="0"/>
            </a:rPr>
            <a:t>(Bevor die Verifizierung der Patientendatensätze erfolgen kann, werden drei Gruppen von Falldatensätzen ausgeschlossen:)</a:t>
          </a:r>
          <a:endParaRPr lang="de-DE" sz="1000" baseline="0">
            <a:solidFill>
              <a:schemeClr val="bg1">
                <a:lumMod val="50000"/>
              </a:schemeClr>
            </a:solidFill>
            <a:latin typeface="Arial" panose="020B0604020202020204" pitchFamily="34" charset="0"/>
            <a:cs typeface="Arial" panose="020B0604020202020204" pitchFamily="34" charset="0"/>
          </a:endParaRPr>
        </a:p>
        <a:p>
          <a:pPr algn="l"/>
          <a:endParaRPr lang="de-DE" sz="1000" baseline="0">
            <a:solidFill>
              <a:srgbClr val="FF0000"/>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a) Incomplete </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(Unvollständige</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 Falldatensätze)</a:t>
          </a:r>
        </a:p>
        <a:p>
          <a:pPr algn="l"/>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b) Calculation of category imppossible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(Fallart nicht bestimmbar)</a:t>
          </a:r>
          <a:endParaRPr lang="de-DE" sz="1000">
            <a:solidFill>
              <a:schemeClr val="bg1">
                <a:lumMod val="50000"/>
              </a:schemeClr>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c) No center case</a:t>
          </a:r>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kein Zentrumsfall)</a:t>
          </a:r>
          <a:r>
            <a:rPr lang="de-DE" sz="1000">
              <a:solidFill>
                <a:schemeClr val="bg1">
                  <a:lumMod val="50000"/>
                </a:schemeClr>
              </a:solidFill>
              <a:latin typeface="Arial" panose="020B0604020202020204" pitchFamily="34" charset="0"/>
              <a:cs typeface="Arial" panose="020B0604020202020204" pitchFamily="34" charset="0"/>
            </a:rPr>
            <a:t> </a:t>
          </a:r>
          <a:endParaRPr lang="de-DE" sz="10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3</xdr:col>
      <xdr:colOff>25400</xdr:colOff>
      <xdr:row>6</xdr:row>
      <xdr:rowOff>111125</xdr:rowOff>
    </xdr:from>
    <xdr:to>
      <xdr:col>5</xdr:col>
      <xdr:colOff>0</xdr:colOff>
      <xdr:row>6</xdr:row>
      <xdr:rowOff>111125</xdr:rowOff>
    </xdr:to>
    <xdr:cxnSp macro="">
      <xdr:nvCxnSpPr>
        <xdr:cNvPr id="8" name="Gerade Verbindung mit Pfeil 7">
          <a:extLst>
            <a:ext uri="{FF2B5EF4-FFF2-40B4-BE49-F238E27FC236}">
              <a16:creationId xmlns:a16="http://schemas.microsoft.com/office/drawing/2014/main" id="{00000000-0008-0000-0500-000008000000}"/>
            </a:ext>
          </a:extLst>
        </xdr:cNvPr>
        <xdr:cNvCxnSpPr/>
      </xdr:nvCxnSpPr>
      <xdr:spPr>
        <a:xfrm>
          <a:off x="1358900" y="1635125"/>
          <a:ext cx="6032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64</xdr:row>
      <xdr:rowOff>73024</xdr:rowOff>
    </xdr:from>
    <xdr:to>
      <xdr:col>4</xdr:col>
      <xdr:colOff>19050</xdr:colOff>
      <xdr:row>66</xdr:row>
      <xdr:rowOff>76199</xdr:rowOff>
    </xdr:to>
    <xdr:sp macro="" textlink="">
      <xdr:nvSpPr>
        <xdr:cNvPr id="9" name="Textfeld 8">
          <a:extLst>
            <a:ext uri="{FF2B5EF4-FFF2-40B4-BE49-F238E27FC236}">
              <a16:creationId xmlns:a16="http://schemas.microsoft.com/office/drawing/2014/main" id="{00000000-0008-0000-0500-000009000000}"/>
            </a:ext>
          </a:extLst>
        </xdr:cNvPr>
        <xdr:cNvSpPr txBox="1"/>
      </xdr:nvSpPr>
      <xdr:spPr>
        <a:xfrm>
          <a:off x="133350" y="20789899"/>
          <a:ext cx="1400175" cy="288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No error message</a:t>
          </a:r>
        </a:p>
        <a:p>
          <a:pPr algn="ctr"/>
          <a:r>
            <a:rPr lang="de-DE" sz="1000">
              <a:solidFill>
                <a:schemeClr val="bg1">
                  <a:lumMod val="50000"/>
                </a:schemeClr>
              </a:solidFill>
              <a:latin typeface="Arial" panose="020B0604020202020204" pitchFamily="34" charset="0"/>
              <a:cs typeface="Arial" panose="020B0604020202020204" pitchFamily="34" charset="0"/>
            </a:rPr>
            <a:t>(keine Fehlermeldung)</a:t>
          </a:r>
        </a:p>
      </xdr:txBody>
    </xdr:sp>
    <xdr:clientData/>
  </xdr:twoCellAnchor>
  <xdr:twoCellAnchor>
    <xdr:from>
      <xdr:col>5</xdr:col>
      <xdr:colOff>15874</xdr:colOff>
      <xdr:row>64</xdr:row>
      <xdr:rowOff>87630</xdr:rowOff>
    </xdr:from>
    <xdr:to>
      <xdr:col>8</xdr:col>
      <xdr:colOff>3174</xdr:colOff>
      <xdr:row>66</xdr:row>
      <xdr:rowOff>66675</xdr:rowOff>
    </xdr:to>
    <xdr:sp macro="" textlink="">
      <xdr:nvSpPr>
        <xdr:cNvPr id="10" name="Textfeld 9">
          <a:extLst>
            <a:ext uri="{FF2B5EF4-FFF2-40B4-BE49-F238E27FC236}">
              <a16:creationId xmlns:a16="http://schemas.microsoft.com/office/drawing/2014/main" id="{00000000-0008-0000-0500-00000A000000}"/>
            </a:ext>
          </a:extLst>
        </xdr:cNvPr>
        <xdr:cNvSpPr txBox="1"/>
      </xdr:nvSpPr>
      <xdr:spPr>
        <a:xfrm>
          <a:off x="1978024" y="20804505"/>
          <a:ext cx="5140325" cy="26479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Error</a:t>
          </a:r>
          <a:r>
            <a:rPr lang="de-DE" sz="1000" baseline="0">
              <a:solidFill>
                <a:sysClr val="windowText" lastClr="000000"/>
              </a:solidFill>
              <a:latin typeface="Arial" panose="020B0604020202020204" pitchFamily="34" charset="0"/>
              <a:cs typeface="Arial" panose="020B0604020202020204" pitchFamily="34" charset="0"/>
            </a:rPr>
            <a:t> m</a:t>
          </a:r>
          <a:r>
            <a:rPr lang="de-DE" sz="1000">
              <a:solidFill>
                <a:sysClr val="windowText" lastClr="000000"/>
              </a:solidFill>
              <a:latin typeface="Arial" panose="020B0604020202020204" pitchFamily="34" charset="0"/>
              <a:cs typeface="Arial" panose="020B0604020202020204" pitchFamily="34" charset="0"/>
            </a:rPr>
            <a:t>essage in "General</a:t>
          </a:r>
          <a:r>
            <a:rPr lang="de-DE" sz="1000" baseline="0">
              <a:solidFill>
                <a:sysClr val="windowText" lastClr="000000"/>
              </a:solidFill>
              <a:latin typeface="Arial" panose="020B0604020202020204" pitchFamily="34" charset="0"/>
              <a:cs typeface="Arial" panose="020B0604020202020204" pitchFamily="34" charset="0"/>
            </a:rPr>
            <a:t> Overview"</a:t>
          </a:r>
        </a:p>
        <a:p>
          <a:pPr algn="l"/>
          <a:r>
            <a:rPr lang="de-DE" sz="1000" baseline="0">
              <a:solidFill>
                <a:schemeClr val="bg1">
                  <a:lumMod val="50000"/>
                </a:schemeClr>
              </a:solidFill>
              <a:latin typeface="Arial" panose="020B0604020202020204" pitchFamily="34" charset="0"/>
              <a:cs typeface="Arial" panose="020B0604020202020204" pitchFamily="34" charset="0"/>
            </a:rPr>
            <a:t>(Fehlermeldung in "Gesamtbetrachtung")</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636905</xdr:colOff>
      <xdr:row>60</xdr:row>
      <xdr:rowOff>162560</xdr:rowOff>
    </xdr:from>
    <xdr:to>
      <xdr:col>5</xdr:col>
      <xdr:colOff>2056533</xdr:colOff>
      <xdr:row>60</xdr:row>
      <xdr:rowOff>164465</xdr:rowOff>
    </xdr:to>
    <xdr:cxnSp macro="">
      <xdr:nvCxnSpPr>
        <xdr:cNvPr id="11" name="Gerade Verbindung 13">
          <a:extLst>
            <a:ext uri="{FF2B5EF4-FFF2-40B4-BE49-F238E27FC236}">
              <a16:creationId xmlns:a16="http://schemas.microsoft.com/office/drawing/2014/main" id="{00000000-0008-0000-0500-00000B000000}"/>
            </a:ext>
          </a:extLst>
        </xdr:cNvPr>
        <xdr:cNvCxnSpPr/>
      </xdr:nvCxnSpPr>
      <xdr:spPr>
        <a:xfrm flipH="1">
          <a:off x="722630" y="20288885"/>
          <a:ext cx="2991253" cy="19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657860</xdr:colOff>
      <xdr:row>60</xdr:row>
      <xdr:rowOff>162560</xdr:rowOff>
    </xdr:from>
    <xdr:to>
      <xdr:col>1</xdr:col>
      <xdr:colOff>657860</xdr:colOff>
      <xdr:row>64</xdr:row>
      <xdr:rowOff>76305</xdr:rowOff>
    </xdr:to>
    <xdr:cxnSp macro="">
      <xdr:nvCxnSpPr>
        <xdr:cNvPr id="12" name="Gerade Verbindung mit Pfeil 11">
          <a:extLst>
            <a:ext uri="{FF2B5EF4-FFF2-40B4-BE49-F238E27FC236}">
              <a16:creationId xmlns:a16="http://schemas.microsoft.com/office/drawing/2014/main" id="{00000000-0008-0000-0500-00000C000000}"/>
            </a:ext>
          </a:extLst>
        </xdr:cNvPr>
        <xdr:cNvCxnSpPr/>
      </xdr:nvCxnSpPr>
      <xdr:spPr>
        <a:xfrm>
          <a:off x="724535" y="20288885"/>
          <a:ext cx="0" cy="504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1743075</xdr:colOff>
      <xdr:row>58</xdr:row>
      <xdr:rowOff>0</xdr:rowOff>
    </xdr:from>
    <xdr:to>
      <xdr:col>6</xdr:col>
      <xdr:colOff>1</xdr:colOff>
      <xdr:row>64</xdr:row>
      <xdr:rowOff>66675</xdr:rowOff>
    </xdr:to>
    <xdr:cxnSp macro="">
      <xdr:nvCxnSpPr>
        <xdr:cNvPr id="13" name="Gerade Verbindung mit Pfeil 12">
          <a:extLst>
            <a:ext uri="{FF2B5EF4-FFF2-40B4-BE49-F238E27FC236}">
              <a16:creationId xmlns:a16="http://schemas.microsoft.com/office/drawing/2014/main" id="{00000000-0008-0000-0500-00000D000000}"/>
            </a:ext>
          </a:extLst>
        </xdr:cNvPr>
        <xdr:cNvCxnSpPr/>
      </xdr:nvCxnSpPr>
      <xdr:spPr>
        <a:xfrm flipH="1">
          <a:off x="3705225" y="19859625"/>
          <a:ext cx="9526" cy="923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21</xdr:row>
      <xdr:rowOff>168274</xdr:rowOff>
    </xdr:from>
    <xdr:to>
      <xdr:col>4</xdr:col>
      <xdr:colOff>66675</xdr:colOff>
      <xdr:row>24</xdr:row>
      <xdr:rowOff>112970</xdr:rowOff>
    </xdr:to>
    <xdr:sp macro="" textlink="">
      <xdr:nvSpPr>
        <xdr:cNvPr id="14" name="Textfeld 13">
          <a:extLst>
            <a:ext uri="{FF2B5EF4-FFF2-40B4-BE49-F238E27FC236}">
              <a16:creationId xmlns:a16="http://schemas.microsoft.com/office/drawing/2014/main" id="{00000000-0008-0000-0500-00000E000000}"/>
            </a:ext>
          </a:extLst>
        </xdr:cNvPr>
        <xdr:cNvSpPr txBox="1"/>
      </xdr:nvSpPr>
      <xdr:spPr>
        <a:xfrm>
          <a:off x="180975" y="4406899"/>
          <a:ext cx="1400175" cy="48762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XML accepted</a:t>
          </a:r>
        </a:p>
        <a:p>
          <a:pPr algn="ctr"/>
          <a:r>
            <a:rPr lang="de-DE" sz="1000">
              <a:solidFill>
                <a:schemeClr val="bg1">
                  <a:lumMod val="50000"/>
                </a:schemeClr>
              </a:solidFill>
              <a:latin typeface="Arial" panose="020B0604020202020204" pitchFamily="34" charset="0"/>
              <a:cs typeface="Arial" panose="020B0604020202020204" pitchFamily="34" charset="0"/>
            </a:rPr>
            <a:t>(XML wird akzeptiert)</a:t>
          </a:r>
        </a:p>
      </xdr:txBody>
    </xdr:sp>
    <xdr:clientData/>
  </xdr:twoCellAnchor>
  <xdr:twoCellAnchor>
    <xdr:from>
      <xdr:col>5</xdr:col>
      <xdr:colOff>1478916</xdr:colOff>
      <xdr:row>21</xdr:row>
      <xdr:rowOff>120649</xdr:rowOff>
    </xdr:from>
    <xdr:to>
      <xdr:col>7</xdr:col>
      <xdr:colOff>1144517</xdr:colOff>
      <xdr:row>24</xdr:row>
      <xdr:rowOff>130175</xdr:rowOff>
    </xdr:to>
    <xdr:sp macro="" textlink="">
      <xdr:nvSpPr>
        <xdr:cNvPr id="15" name="Textfeld 14">
          <a:extLst>
            <a:ext uri="{FF2B5EF4-FFF2-40B4-BE49-F238E27FC236}">
              <a16:creationId xmlns:a16="http://schemas.microsoft.com/office/drawing/2014/main" id="{00000000-0008-0000-0500-00000F000000}"/>
            </a:ext>
          </a:extLst>
        </xdr:cNvPr>
        <xdr:cNvSpPr txBox="1"/>
      </xdr:nvSpPr>
      <xdr:spPr>
        <a:xfrm>
          <a:off x="3441066" y="4359274"/>
          <a:ext cx="3161276" cy="5524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XML not accepted. Please</a:t>
          </a:r>
          <a:r>
            <a:rPr lang="de-DE" sz="1000" baseline="0">
              <a:solidFill>
                <a:sysClr val="windowText" lastClr="000000"/>
              </a:solidFill>
              <a:latin typeface="Arial" panose="020B0604020202020204" pitchFamily="34" charset="0"/>
              <a:cs typeface="Arial" panose="020B0604020202020204" pitchFamily="34" charset="0"/>
            </a:rPr>
            <a:t> contact your tumourdocumentation producer. </a:t>
          </a:r>
        </a:p>
        <a:p>
          <a:pPr algn="l"/>
          <a:r>
            <a:rPr lang="de-DE" sz="1000" baseline="0">
              <a:solidFill>
                <a:schemeClr val="bg1">
                  <a:lumMod val="50000"/>
                </a:schemeClr>
              </a:solidFill>
              <a:latin typeface="Arial" panose="020B0604020202020204" pitchFamily="34" charset="0"/>
              <a:cs typeface="Arial" panose="020B0604020202020204" pitchFamily="34" charset="0"/>
            </a:rPr>
            <a:t>(Bitte kontaktieren Sie ihren Tumordokumentationshersteller.)</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2</xdr:col>
      <xdr:colOff>190500</xdr:colOff>
      <xdr:row>19</xdr:row>
      <xdr:rowOff>146685</xdr:rowOff>
    </xdr:from>
    <xdr:to>
      <xdr:col>6</xdr:col>
      <xdr:colOff>1294534</xdr:colOff>
      <xdr:row>19</xdr:row>
      <xdr:rowOff>152400</xdr:rowOff>
    </xdr:to>
    <xdr:cxnSp macro="">
      <xdr:nvCxnSpPr>
        <xdr:cNvPr id="16" name="Gerade Verbindung 20">
          <a:extLst>
            <a:ext uri="{FF2B5EF4-FFF2-40B4-BE49-F238E27FC236}">
              <a16:creationId xmlns:a16="http://schemas.microsoft.com/office/drawing/2014/main" id="{00000000-0008-0000-0500-000010000000}"/>
            </a:ext>
          </a:extLst>
        </xdr:cNvPr>
        <xdr:cNvCxnSpPr/>
      </xdr:nvCxnSpPr>
      <xdr:spPr>
        <a:xfrm flipH="1">
          <a:off x="914400" y="4023360"/>
          <a:ext cx="4094884" cy="5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19</xdr:row>
      <xdr:rowOff>152400</xdr:rowOff>
    </xdr:from>
    <xdr:to>
      <xdr:col>2</xdr:col>
      <xdr:colOff>190500</xdr:colOff>
      <xdr:row>21</xdr:row>
      <xdr:rowOff>171450</xdr:rowOff>
    </xdr:to>
    <xdr:cxnSp macro="">
      <xdr:nvCxnSpPr>
        <xdr:cNvPr id="17" name="Gerade Verbindung mit Pfeil 16">
          <a:extLst>
            <a:ext uri="{FF2B5EF4-FFF2-40B4-BE49-F238E27FC236}">
              <a16:creationId xmlns:a16="http://schemas.microsoft.com/office/drawing/2014/main" id="{00000000-0008-0000-0500-000011000000}"/>
            </a:ext>
          </a:extLst>
        </xdr:cNvPr>
        <xdr:cNvCxnSpPr/>
      </xdr:nvCxnSpPr>
      <xdr:spPr>
        <a:xfrm>
          <a:off x="914400" y="4029075"/>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1295400</xdr:colOff>
      <xdr:row>17</xdr:row>
      <xdr:rowOff>76200</xdr:rowOff>
    </xdr:from>
    <xdr:to>
      <xdr:col>6</xdr:col>
      <xdr:colOff>1295400</xdr:colOff>
      <xdr:row>21</xdr:row>
      <xdr:rowOff>114300</xdr:rowOff>
    </xdr:to>
    <xdr:cxnSp macro="">
      <xdr:nvCxnSpPr>
        <xdr:cNvPr id="18" name="Gerade Verbindung mit Pfeil 17">
          <a:extLst>
            <a:ext uri="{FF2B5EF4-FFF2-40B4-BE49-F238E27FC236}">
              <a16:creationId xmlns:a16="http://schemas.microsoft.com/office/drawing/2014/main" id="{00000000-0008-0000-0500-000012000000}"/>
            </a:ext>
          </a:extLst>
        </xdr:cNvPr>
        <xdr:cNvCxnSpPr/>
      </xdr:nvCxnSpPr>
      <xdr:spPr>
        <a:xfrm>
          <a:off x="5010150" y="3590925"/>
          <a:ext cx="0"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161926</xdr:colOff>
      <xdr:row>29</xdr:row>
      <xdr:rowOff>28575</xdr:rowOff>
    </xdr:from>
    <xdr:to>
      <xdr:col>2</xdr:col>
      <xdr:colOff>167640</xdr:colOff>
      <xdr:row>30</xdr:row>
      <xdr:rowOff>104775</xdr:rowOff>
    </xdr:to>
    <xdr:cxnSp macro="">
      <xdr:nvCxnSpPr>
        <xdr:cNvPr id="19" name="Gerade Verbindung mit Pfeil 18">
          <a:extLst>
            <a:ext uri="{FF2B5EF4-FFF2-40B4-BE49-F238E27FC236}">
              <a16:creationId xmlns:a16="http://schemas.microsoft.com/office/drawing/2014/main" id="{00000000-0008-0000-0500-000013000000}"/>
            </a:ext>
          </a:extLst>
        </xdr:cNvPr>
        <xdr:cNvCxnSpPr/>
      </xdr:nvCxnSpPr>
      <xdr:spPr>
        <a:xfrm flipH="1">
          <a:off x="885826" y="5715000"/>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180976</xdr:colOff>
      <xdr:row>24</xdr:row>
      <xdr:rowOff>104775</xdr:rowOff>
    </xdr:from>
    <xdr:to>
      <xdr:col>2</xdr:col>
      <xdr:colOff>186690</xdr:colOff>
      <xdr:row>26</xdr:row>
      <xdr:rowOff>0</xdr:rowOff>
    </xdr:to>
    <xdr:cxnSp macro="">
      <xdr:nvCxnSpPr>
        <xdr:cNvPr id="20" name="Gerade Verbindung mit Pfeil 19">
          <a:extLst>
            <a:ext uri="{FF2B5EF4-FFF2-40B4-BE49-F238E27FC236}">
              <a16:creationId xmlns:a16="http://schemas.microsoft.com/office/drawing/2014/main" id="{00000000-0008-0000-0500-000014000000}"/>
            </a:ext>
          </a:extLst>
        </xdr:cNvPr>
        <xdr:cNvCxnSpPr/>
      </xdr:nvCxnSpPr>
      <xdr:spPr>
        <a:xfrm flipH="1">
          <a:off x="904876" y="4886325"/>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66</xdr:row>
      <xdr:rowOff>85725</xdr:rowOff>
    </xdr:from>
    <xdr:to>
      <xdr:col>2</xdr:col>
      <xdr:colOff>0</xdr:colOff>
      <xdr:row>69</xdr:row>
      <xdr:rowOff>22225</xdr:rowOff>
    </xdr:to>
    <xdr:cxnSp macro="">
      <xdr:nvCxnSpPr>
        <xdr:cNvPr id="22" name="Gerade Verbindung mit Pfeil 21">
          <a:extLst>
            <a:ext uri="{FF2B5EF4-FFF2-40B4-BE49-F238E27FC236}">
              <a16:creationId xmlns:a16="http://schemas.microsoft.com/office/drawing/2014/main" id="{00000000-0008-0000-0500-000016000000}"/>
            </a:ext>
          </a:extLst>
        </xdr:cNvPr>
        <xdr:cNvCxnSpPr/>
      </xdr:nvCxnSpPr>
      <xdr:spPr>
        <a:xfrm>
          <a:off x="723900" y="21088350"/>
          <a:ext cx="0" cy="384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69</xdr:row>
      <xdr:rowOff>28575</xdr:rowOff>
    </xdr:from>
    <xdr:to>
      <xdr:col>4</xdr:col>
      <xdr:colOff>9525</xdr:colOff>
      <xdr:row>71</xdr:row>
      <xdr:rowOff>118055</xdr:rowOff>
    </xdr:to>
    <xdr:sp macro="" textlink="">
      <xdr:nvSpPr>
        <xdr:cNvPr id="23" name="Textfeld 22">
          <a:extLst>
            <a:ext uri="{FF2B5EF4-FFF2-40B4-BE49-F238E27FC236}">
              <a16:creationId xmlns:a16="http://schemas.microsoft.com/office/drawing/2014/main" id="{00000000-0008-0000-0500-000017000000}"/>
            </a:ext>
          </a:extLst>
        </xdr:cNvPr>
        <xdr:cNvSpPr txBox="1"/>
      </xdr:nvSpPr>
      <xdr:spPr>
        <a:xfrm>
          <a:off x="123825" y="21478875"/>
          <a:ext cx="1400175" cy="3942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Categorise</a:t>
          </a:r>
        </a:p>
        <a:p>
          <a:pPr algn="ctr"/>
          <a:r>
            <a:rPr lang="de-DE" sz="1000">
              <a:solidFill>
                <a:schemeClr val="bg1">
                  <a:lumMod val="50000"/>
                </a:schemeClr>
              </a:solidFill>
              <a:latin typeface="Arial" panose="020B0604020202020204" pitchFamily="34" charset="0"/>
              <a:cs typeface="Arial" panose="020B0604020202020204" pitchFamily="34" charset="0"/>
            </a:rPr>
            <a:t>(Kategorisierung)</a:t>
          </a:r>
        </a:p>
      </xdr:txBody>
    </xdr:sp>
    <xdr:clientData/>
  </xdr:twoCellAnchor>
  <xdr:twoCellAnchor>
    <xdr:from>
      <xdr:col>4</xdr:col>
      <xdr:colOff>9525</xdr:colOff>
      <xdr:row>70</xdr:row>
      <xdr:rowOff>57150</xdr:rowOff>
    </xdr:from>
    <xdr:to>
      <xdr:col>5</xdr:col>
      <xdr:colOff>19050</xdr:colOff>
      <xdr:row>70</xdr:row>
      <xdr:rowOff>57152</xdr:rowOff>
    </xdr:to>
    <xdr:cxnSp macro="">
      <xdr:nvCxnSpPr>
        <xdr:cNvPr id="24" name="Gerade Verbindung mit Pfeil 23">
          <a:extLst>
            <a:ext uri="{FF2B5EF4-FFF2-40B4-BE49-F238E27FC236}">
              <a16:creationId xmlns:a16="http://schemas.microsoft.com/office/drawing/2014/main" id="{00000000-0008-0000-0500-000018000000}"/>
            </a:ext>
          </a:extLst>
        </xdr:cNvPr>
        <xdr:cNvCxnSpPr/>
      </xdr:nvCxnSpPr>
      <xdr:spPr>
        <a:xfrm flipV="1">
          <a:off x="1524000" y="21659850"/>
          <a:ext cx="457200"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68</xdr:row>
      <xdr:rowOff>142876</xdr:rowOff>
    </xdr:from>
    <xdr:to>
      <xdr:col>8</xdr:col>
      <xdr:colOff>28575</xdr:colOff>
      <xdr:row>78</xdr:row>
      <xdr:rowOff>85725</xdr:rowOff>
    </xdr:to>
    <xdr:sp macro="" textlink="">
      <xdr:nvSpPr>
        <xdr:cNvPr id="25" name="Textfeld 24">
          <a:extLst>
            <a:ext uri="{FF2B5EF4-FFF2-40B4-BE49-F238E27FC236}">
              <a16:creationId xmlns:a16="http://schemas.microsoft.com/office/drawing/2014/main" id="{00000000-0008-0000-0500-000019000000}"/>
            </a:ext>
          </a:extLst>
        </xdr:cNvPr>
        <xdr:cNvSpPr txBox="1"/>
      </xdr:nvSpPr>
      <xdr:spPr>
        <a:xfrm>
          <a:off x="1990725" y="21440776"/>
          <a:ext cx="5153025" cy="14668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Categorise the cases in</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in)</a:t>
          </a:r>
        </a:p>
        <a:p>
          <a:pPr algn="l"/>
          <a:endParaRPr lang="de-DE"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NI = non-interventional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(nicht-interventioneller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IV = 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IF = incidential finding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(Zufallsbefund)</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R = recurrence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(Rezidiv)</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D = distant metastasis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(Fernmetastasen)</a:t>
          </a:r>
        </a:p>
      </xdr:txBody>
    </xdr:sp>
    <xdr:clientData/>
  </xdr:twoCellAnchor>
  <xdr:twoCellAnchor>
    <xdr:from>
      <xdr:col>6</xdr:col>
      <xdr:colOff>852488</xdr:colOff>
      <xdr:row>78</xdr:row>
      <xdr:rowOff>85725</xdr:rowOff>
    </xdr:from>
    <xdr:to>
      <xdr:col>6</xdr:col>
      <xdr:colOff>852488</xdr:colOff>
      <xdr:row>81</xdr:row>
      <xdr:rowOff>28576</xdr:rowOff>
    </xdr:to>
    <xdr:cxnSp macro="">
      <xdr:nvCxnSpPr>
        <xdr:cNvPr id="26" name="Gerade Verbindung mit Pfeil 25">
          <a:extLst>
            <a:ext uri="{FF2B5EF4-FFF2-40B4-BE49-F238E27FC236}">
              <a16:creationId xmlns:a16="http://schemas.microsoft.com/office/drawing/2014/main" id="{00000000-0008-0000-0500-00001A000000}"/>
            </a:ext>
          </a:extLst>
        </xdr:cNvPr>
        <xdr:cNvCxnSpPr>
          <a:stCxn id="25" idx="2"/>
          <a:endCxn id="27" idx="0"/>
        </xdr:cNvCxnSpPr>
      </xdr:nvCxnSpPr>
      <xdr:spPr>
        <a:xfrm>
          <a:off x="4567238" y="22907625"/>
          <a:ext cx="0" cy="4667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81</xdr:row>
      <xdr:rowOff>28576</xdr:rowOff>
    </xdr:from>
    <xdr:to>
      <xdr:col>8</xdr:col>
      <xdr:colOff>28575</xdr:colOff>
      <xdr:row>82</xdr:row>
      <xdr:rowOff>114301</xdr:rowOff>
    </xdr:to>
    <xdr:sp macro="" textlink="">
      <xdr:nvSpPr>
        <xdr:cNvPr id="27" name="Textfeld 26">
          <a:extLst>
            <a:ext uri="{FF2B5EF4-FFF2-40B4-BE49-F238E27FC236}">
              <a16:creationId xmlns:a16="http://schemas.microsoft.com/office/drawing/2014/main" id="{00000000-0008-0000-0500-00001B000000}"/>
            </a:ext>
          </a:extLst>
        </xdr:cNvPr>
        <xdr:cNvSpPr txBox="1"/>
      </xdr:nvSpPr>
      <xdr:spPr>
        <a:xfrm>
          <a:off x="1990725" y="23374351"/>
          <a:ext cx="5153025" cy="2667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Calculation of the categories: </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vgl. Tabellenblatt:)</a:t>
          </a:r>
        </a:p>
        <a:p>
          <a:pPr algn="l"/>
          <a:r>
            <a:rPr lang="de-DE" sz="1000" baseline="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5</xdr:col>
      <xdr:colOff>28575</xdr:colOff>
      <xdr:row>82</xdr:row>
      <xdr:rowOff>123826</xdr:rowOff>
    </xdr:from>
    <xdr:to>
      <xdr:col>8</xdr:col>
      <xdr:colOff>28575</xdr:colOff>
      <xdr:row>83</xdr:row>
      <xdr:rowOff>142876</xdr:rowOff>
    </xdr:to>
    <xdr:sp macro="" textlink="">
      <xdr:nvSpPr>
        <xdr:cNvPr id="28" name="Textfeld 27">
          <a:hlinkClick xmlns:r="http://schemas.openxmlformats.org/officeDocument/2006/relationships" r:id="rId1"/>
          <a:extLst>
            <a:ext uri="{FF2B5EF4-FFF2-40B4-BE49-F238E27FC236}">
              <a16:creationId xmlns:a16="http://schemas.microsoft.com/office/drawing/2014/main" id="{00000000-0008-0000-0500-00001C000000}"/>
            </a:ext>
          </a:extLst>
        </xdr:cNvPr>
        <xdr:cNvSpPr txBox="1"/>
      </xdr:nvSpPr>
      <xdr:spPr>
        <a:xfrm>
          <a:off x="1990725" y="23650576"/>
          <a:ext cx="5153025" cy="2857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u="sng" baseline="0">
              <a:solidFill>
                <a:sysClr val="windowText" lastClr="000000"/>
              </a:solidFill>
              <a:effectLst/>
              <a:latin typeface="Arial" panose="020B0604020202020204" pitchFamily="34" charset="0"/>
              <a:ea typeface="+mn-ea"/>
              <a:cs typeface="Arial" panose="020B0604020202020204" pitchFamily="34" charset="0"/>
            </a:rPr>
            <a:t>Categories</a:t>
          </a:r>
        </a:p>
      </xdr:txBody>
    </xdr:sp>
    <xdr:clientData/>
  </xdr:twoCellAnchor>
  <xdr:twoCellAnchor editAs="oneCell">
    <xdr:from>
      <xdr:col>7</xdr:col>
      <xdr:colOff>381000</xdr:colOff>
      <xdr:row>1</xdr:row>
      <xdr:rowOff>66675</xdr:rowOff>
    </xdr:from>
    <xdr:to>
      <xdr:col>8</xdr:col>
      <xdr:colOff>1333500</xdr:colOff>
      <xdr:row>1</xdr:row>
      <xdr:rowOff>530860</xdr:rowOff>
    </xdr:to>
    <xdr:pic>
      <xdr:nvPicPr>
        <xdr:cNvPr id="29" name="Picture 2">
          <a:extLst>
            <a:ext uri="{FF2B5EF4-FFF2-40B4-BE49-F238E27FC236}">
              <a16:creationId xmlns:a16="http://schemas.microsoft.com/office/drawing/2014/main" id="{00000000-0008-0000-0500-00001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10275" y="171450"/>
          <a:ext cx="2609850" cy="464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1123950</xdr:colOff>
      <xdr:row>1</xdr:row>
      <xdr:rowOff>76200</xdr:rowOff>
    </xdr:from>
    <xdr:to>
      <xdr:col>3</xdr:col>
      <xdr:colOff>2143125</xdr:colOff>
      <xdr:row>1</xdr:row>
      <xdr:rowOff>540385</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175" y="180975"/>
          <a:ext cx="2609850" cy="4641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1419225</xdr:colOff>
      <xdr:row>1</xdr:row>
      <xdr:rowOff>38100</xdr:rowOff>
    </xdr:from>
    <xdr:to>
      <xdr:col>4</xdr:col>
      <xdr:colOff>1819275</xdr:colOff>
      <xdr:row>1</xdr:row>
      <xdr:rowOff>502285</xdr:rowOff>
    </xdr:to>
    <xdr:pic>
      <xdr:nvPicPr>
        <xdr:cNvPr id="4" name="Picture 2">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7325" y="142875"/>
          <a:ext cx="2609850" cy="4641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155575</xdr:colOff>
      <xdr:row>1</xdr:row>
      <xdr:rowOff>106891</xdr:rowOff>
    </xdr:from>
    <xdr:to>
      <xdr:col>14</xdr:col>
      <xdr:colOff>603250</xdr:colOff>
      <xdr:row>1</xdr:row>
      <xdr:rowOff>571076</xdr:rowOff>
    </xdr:to>
    <xdr:pic>
      <xdr:nvPicPr>
        <xdr:cNvPr id="5" name="Picture 2">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37275" y="211666"/>
          <a:ext cx="2609850" cy="4641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254000</xdr:colOff>
      <xdr:row>1</xdr:row>
      <xdr:rowOff>63500</xdr:rowOff>
    </xdr:from>
    <xdr:to>
      <xdr:col>13</xdr:col>
      <xdr:colOff>450850</xdr:colOff>
      <xdr:row>1</xdr:row>
      <xdr:rowOff>527685</xdr:rowOff>
    </xdr:to>
    <xdr:pic>
      <xdr:nvPicPr>
        <xdr:cNvPr id="4" name="Picture 2">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0" y="169333"/>
          <a:ext cx="2609850" cy="4641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736675" y="104775"/>
          <a:ext cx="2247736" cy="833438"/>
        </a:xfrm>
        <a:prstGeom prst="rect">
          <a:avLst/>
        </a:prstGeom>
      </xdr:spPr>
    </xdr:pic>
    <xdr:clientData/>
  </xdr:oneCellAnchor>
  <xdr:twoCellAnchor editAs="oneCell">
    <xdr:from>
      <xdr:col>15</xdr:col>
      <xdr:colOff>257175</xdr:colOff>
      <xdr:row>1</xdr:row>
      <xdr:rowOff>76200</xdr:rowOff>
    </xdr:from>
    <xdr:to>
      <xdr:col>17</xdr:col>
      <xdr:colOff>762000</xdr:colOff>
      <xdr:row>1</xdr:row>
      <xdr:rowOff>540385</xdr:rowOff>
    </xdr:to>
    <xdr:pic>
      <xdr:nvPicPr>
        <xdr:cNvPr id="5" name="Picture 2">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01025" y="180975"/>
          <a:ext cx="2609850" cy="4641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116417</xdr:colOff>
      <xdr:row>1</xdr:row>
      <xdr:rowOff>52917</xdr:rowOff>
    </xdr:from>
    <xdr:to>
      <xdr:col>12</xdr:col>
      <xdr:colOff>440267</xdr:colOff>
      <xdr:row>1</xdr:row>
      <xdr:rowOff>517102</xdr:rowOff>
    </xdr:to>
    <xdr:pic>
      <xdr:nvPicPr>
        <xdr:cNvPr id="4" name="Picture 2">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0667" y="158750"/>
          <a:ext cx="2609850" cy="4641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171450</xdr:colOff>
      <xdr:row>1</xdr:row>
      <xdr:rowOff>123825</xdr:rowOff>
    </xdr:from>
    <xdr:to>
      <xdr:col>15</xdr:col>
      <xdr:colOff>95250</xdr:colOff>
      <xdr:row>1</xdr:row>
      <xdr:rowOff>588010</xdr:rowOff>
    </xdr:to>
    <xdr:pic>
      <xdr:nvPicPr>
        <xdr:cNvPr id="5" name="Picture 2">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175" y="228600"/>
          <a:ext cx="2609850" cy="4641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180975</xdr:colOff>
      <xdr:row>1</xdr:row>
      <xdr:rowOff>123825</xdr:rowOff>
    </xdr:from>
    <xdr:to>
      <xdr:col>6</xdr:col>
      <xdr:colOff>1276350</xdr:colOff>
      <xdr:row>1</xdr:row>
      <xdr:rowOff>588010</xdr:rowOff>
    </xdr:to>
    <xdr:pic>
      <xdr:nvPicPr>
        <xdr:cNvPr id="4" name="Picture 2">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1150" y="238125"/>
          <a:ext cx="2609850" cy="4641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1371600</xdr:colOff>
      <xdr:row>1</xdr:row>
      <xdr:rowOff>38100</xdr:rowOff>
    </xdr:from>
    <xdr:to>
      <xdr:col>8</xdr:col>
      <xdr:colOff>514350</xdr:colOff>
      <xdr:row>1</xdr:row>
      <xdr:rowOff>502285</xdr:rowOff>
    </xdr:to>
    <xdr:pic>
      <xdr:nvPicPr>
        <xdr:cNvPr id="5" name="Picture 2">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152400"/>
          <a:ext cx="2609850" cy="4641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1143000</xdr:colOff>
      <xdr:row>1</xdr:row>
      <xdr:rowOff>66675</xdr:rowOff>
    </xdr:from>
    <xdr:to>
      <xdr:col>11</xdr:col>
      <xdr:colOff>104775</xdr:colOff>
      <xdr:row>1</xdr:row>
      <xdr:rowOff>530860</xdr:rowOff>
    </xdr:to>
    <xdr:pic>
      <xdr:nvPicPr>
        <xdr:cNvPr id="5" name="Picture 2">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180975"/>
          <a:ext cx="2609850" cy="4641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762000</xdr:colOff>
      <xdr:row>1</xdr:row>
      <xdr:rowOff>28575</xdr:rowOff>
    </xdr:from>
    <xdr:to>
      <xdr:col>10</xdr:col>
      <xdr:colOff>247650</xdr:colOff>
      <xdr:row>1</xdr:row>
      <xdr:rowOff>492760</xdr:rowOff>
    </xdr:to>
    <xdr:pic>
      <xdr:nvPicPr>
        <xdr:cNvPr id="5" name="Picture 2">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2850" y="142875"/>
          <a:ext cx="2609850" cy="4641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914400</xdr:colOff>
      <xdr:row>1</xdr:row>
      <xdr:rowOff>47625</xdr:rowOff>
    </xdr:from>
    <xdr:to>
      <xdr:col>10</xdr:col>
      <xdr:colOff>476250</xdr:colOff>
      <xdr:row>1</xdr:row>
      <xdr:rowOff>511810</xdr:rowOff>
    </xdr:to>
    <xdr:pic>
      <xdr:nvPicPr>
        <xdr:cNvPr id="2" name="Picture 2">
          <a:extLst>
            <a:ext uri="{FF2B5EF4-FFF2-40B4-BE49-F238E27FC236}">
              <a16:creationId xmlns:a16="http://schemas.microsoft.com/office/drawing/2014/main" id="{F0CF7912-C5C1-4618-9ED4-E6C768FDEB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161925"/>
          <a:ext cx="2609850" cy="4641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552450</xdr:colOff>
      <xdr:row>1</xdr:row>
      <xdr:rowOff>123825</xdr:rowOff>
    </xdr:from>
    <xdr:to>
      <xdr:col>10</xdr:col>
      <xdr:colOff>114300</xdr:colOff>
      <xdr:row>1</xdr:row>
      <xdr:rowOff>588010</xdr:rowOff>
    </xdr:to>
    <xdr:pic>
      <xdr:nvPicPr>
        <xdr:cNvPr id="5" name="Picture 2">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58075" y="238125"/>
          <a:ext cx="2609850" cy="4641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180975</xdr:colOff>
      <xdr:row>1</xdr:row>
      <xdr:rowOff>95250</xdr:rowOff>
    </xdr:from>
    <xdr:to>
      <xdr:col>9</xdr:col>
      <xdr:colOff>238125</xdr:colOff>
      <xdr:row>1</xdr:row>
      <xdr:rowOff>559435</xdr:rowOff>
    </xdr:to>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209550"/>
          <a:ext cx="2609850" cy="4641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0</xdr:colOff>
      <xdr:row>1</xdr:row>
      <xdr:rowOff>76200</xdr:rowOff>
    </xdr:from>
    <xdr:to>
      <xdr:col>9</xdr:col>
      <xdr:colOff>0</xdr:colOff>
      <xdr:row>1</xdr:row>
      <xdr:rowOff>540385</xdr:rowOff>
    </xdr:to>
    <xdr:pic>
      <xdr:nvPicPr>
        <xdr:cNvPr id="7" name="Picture 2">
          <a:extLst>
            <a:ext uri="{FF2B5EF4-FFF2-40B4-BE49-F238E27FC236}">
              <a16:creationId xmlns:a16="http://schemas.microsoft.com/office/drawing/2014/main" id="{00000000-0008-0000-1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7050" y="190500"/>
          <a:ext cx="2609850" cy="4641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0</xdr:colOff>
      <xdr:row>1</xdr:row>
      <xdr:rowOff>95250</xdr:rowOff>
    </xdr:from>
    <xdr:to>
      <xdr:col>9</xdr:col>
      <xdr:colOff>161925</xdr:colOff>
      <xdr:row>1</xdr:row>
      <xdr:rowOff>559435</xdr:rowOff>
    </xdr:to>
    <xdr:pic>
      <xdr:nvPicPr>
        <xdr:cNvPr id="5" name="Picture 2">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0" y="209550"/>
          <a:ext cx="2609850" cy="4641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1504950</xdr:colOff>
      <xdr:row>1</xdr:row>
      <xdr:rowOff>104775</xdr:rowOff>
    </xdr:from>
    <xdr:to>
      <xdr:col>9</xdr:col>
      <xdr:colOff>152400</xdr:colOff>
      <xdr:row>1</xdr:row>
      <xdr:rowOff>568960</xdr:rowOff>
    </xdr:to>
    <xdr:pic>
      <xdr:nvPicPr>
        <xdr:cNvPr id="3" name="Picture 2">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48475" y="219075"/>
          <a:ext cx="2609850" cy="4641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1181100</xdr:colOff>
      <xdr:row>1</xdr:row>
      <xdr:rowOff>95250</xdr:rowOff>
    </xdr:from>
    <xdr:to>
      <xdr:col>6</xdr:col>
      <xdr:colOff>1085850</xdr:colOff>
      <xdr:row>1</xdr:row>
      <xdr:rowOff>559435</xdr:rowOff>
    </xdr:to>
    <xdr:pic>
      <xdr:nvPicPr>
        <xdr:cNvPr id="3" name="Picture 2">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209550"/>
          <a:ext cx="2609850" cy="4641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1304925</xdr:colOff>
      <xdr:row>1</xdr:row>
      <xdr:rowOff>142875</xdr:rowOff>
    </xdr:from>
    <xdr:to>
      <xdr:col>10</xdr:col>
      <xdr:colOff>104775</xdr:colOff>
      <xdr:row>1</xdr:row>
      <xdr:rowOff>607060</xdr:rowOff>
    </xdr:to>
    <xdr:pic>
      <xdr:nvPicPr>
        <xdr:cNvPr id="4" name="Picture 2">
          <a:extLst>
            <a:ext uri="{FF2B5EF4-FFF2-40B4-BE49-F238E27FC236}">
              <a16:creationId xmlns:a16="http://schemas.microsoft.com/office/drawing/2014/main" id="{00000000-0008-0000-1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29575" y="257175"/>
          <a:ext cx="2609850" cy="4641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152400</xdr:colOff>
      <xdr:row>1</xdr:row>
      <xdr:rowOff>66675</xdr:rowOff>
    </xdr:from>
    <xdr:to>
      <xdr:col>7</xdr:col>
      <xdr:colOff>0</xdr:colOff>
      <xdr:row>1</xdr:row>
      <xdr:rowOff>530860</xdr:rowOff>
    </xdr:to>
    <xdr:pic>
      <xdr:nvPicPr>
        <xdr:cNvPr id="4" name="Picture 2">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0975"/>
          <a:ext cx="2609850" cy="4641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114300</xdr:colOff>
      <xdr:row>1</xdr:row>
      <xdr:rowOff>47625</xdr:rowOff>
    </xdr:from>
    <xdr:to>
      <xdr:col>6</xdr:col>
      <xdr:colOff>1209675</xdr:colOff>
      <xdr:row>1</xdr:row>
      <xdr:rowOff>511810</xdr:rowOff>
    </xdr:to>
    <xdr:pic>
      <xdr:nvPicPr>
        <xdr:cNvPr id="6" name="Picture 2">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161925"/>
          <a:ext cx="2609850" cy="4641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123825</xdr:colOff>
      <xdr:row>1</xdr:row>
      <xdr:rowOff>66675</xdr:rowOff>
    </xdr:from>
    <xdr:to>
      <xdr:col>6</xdr:col>
      <xdr:colOff>1219200</xdr:colOff>
      <xdr:row>1</xdr:row>
      <xdr:rowOff>530860</xdr:rowOff>
    </xdr:to>
    <xdr:pic>
      <xdr:nvPicPr>
        <xdr:cNvPr id="4" name="Picture 2">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0" y="180975"/>
          <a:ext cx="2609850" cy="4641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161925</xdr:colOff>
      <xdr:row>1</xdr:row>
      <xdr:rowOff>66675</xdr:rowOff>
    </xdr:from>
    <xdr:to>
      <xdr:col>7</xdr:col>
      <xdr:colOff>9525</xdr:colOff>
      <xdr:row>1</xdr:row>
      <xdr:rowOff>530860</xdr:rowOff>
    </xdr:to>
    <xdr:pic>
      <xdr:nvPicPr>
        <xdr:cNvPr id="4" name="Picture 2">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180975"/>
          <a:ext cx="2609850" cy="4641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0</xdr:colOff>
      <xdr:row>1</xdr:row>
      <xdr:rowOff>95250</xdr:rowOff>
    </xdr:from>
    <xdr:to>
      <xdr:col>7</xdr:col>
      <xdr:colOff>381000</xdr:colOff>
      <xdr:row>1</xdr:row>
      <xdr:rowOff>559435</xdr:rowOff>
    </xdr:to>
    <xdr:pic>
      <xdr:nvPicPr>
        <xdr:cNvPr id="5" name="Picture 2">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7050" y="209550"/>
          <a:ext cx="2609850" cy="46418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152400</xdr:colOff>
      <xdr:row>1</xdr:row>
      <xdr:rowOff>85725</xdr:rowOff>
    </xdr:from>
    <xdr:to>
      <xdr:col>7</xdr:col>
      <xdr:colOff>0</xdr:colOff>
      <xdr:row>1</xdr:row>
      <xdr:rowOff>549910</xdr:rowOff>
    </xdr:to>
    <xdr:pic>
      <xdr:nvPicPr>
        <xdr:cNvPr id="4" name="Picture 2">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61925"/>
          <a:ext cx="2609850" cy="46418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409575</xdr:colOff>
      <xdr:row>1</xdr:row>
      <xdr:rowOff>95250</xdr:rowOff>
    </xdr:from>
    <xdr:to>
      <xdr:col>7</xdr:col>
      <xdr:colOff>257175</xdr:colOff>
      <xdr:row>1</xdr:row>
      <xdr:rowOff>559435</xdr:rowOff>
    </xdr:to>
    <xdr:pic>
      <xdr:nvPicPr>
        <xdr:cNvPr id="4" name="Picture 2">
          <a:extLst>
            <a:ext uri="{FF2B5EF4-FFF2-40B4-BE49-F238E27FC236}">
              <a16:creationId xmlns:a16="http://schemas.microsoft.com/office/drawing/2014/main" id="{00000000-0008-0000-1E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72150" y="209550"/>
          <a:ext cx="2609850" cy="46418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85725</xdr:colOff>
      <xdr:row>1</xdr:row>
      <xdr:rowOff>66675</xdr:rowOff>
    </xdr:from>
    <xdr:to>
      <xdr:col>6</xdr:col>
      <xdr:colOff>1181100</xdr:colOff>
      <xdr:row>1</xdr:row>
      <xdr:rowOff>530860</xdr:rowOff>
    </xdr:to>
    <xdr:pic>
      <xdr:nvPicPr>
        <xdr:cNvPr id="4" name="Picture 2">
          <a:extLst>
            <a:ext uri="{FF2B5EF4-FFF2-40B4-BE49-F238E27FC236}">
              <a16:creationId xmlns:a16="http://schemas.microsoft.com/office/drawing/2014/main" id="{00000000-0008-0000-1F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8300" y="180975"/>
          <a:ext cx="2609850" cy="46418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95250</xdr:colOff>
      <xdr:row>1</xdr:row>
      <xdr:rowOff>57150</xdr:rowOff>
    </xdr:from>
    <xdr:to>
      <xdr:col>6</xdr:col>
      <xdr:colOff>1190625</xdr:colOff>
      <xdr:row>1</xdr:row>
      <xdr:rowOff>521335</xdr:rowOff>
    </xdr:to>
    <xdr:pic>
      <xdr:nvPicPr>
        <xdr:cNvPr id="6" name="Picture 2">
          <a:extLst>
            <a:ext uri="{FF2B5EF4-FFF2-40B4-BE49-F238E27FC236}">
              <a16:creationId xmlns:a16="http://schemas.microsoft.com/office/drawing/2014/main" id="{00000000-0008-0000-2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57825" y="171450"/>
          <a:ext cx="2609850" cy="46418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190500</xdr:colOff>
      <xdr:row>1</xdr:row>
      <xdr:rowOff>28575</xdr:rowOff>
    </xdr:from>
    <xdr:to>
      <xdr:col>6</xdr:col>
      <xdr:colOff>1285875</xdr:colOff>
      <xdr:row>1</xdr:row>
      <xdr:rowOff>492760</xdr:rowOff>
    </xdr:to>
    <xdr:pic>
      <xdr:nvPicPr>
        <xdr:cNvPr id="4" name="Picture 2">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075" y="142875"/>
          <a:ext cx="2609850" cy="46418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571500</xdr:colOff>
      <xdr:row>1</xdr:row>
      <xdr:rowOff>85725</xdr:rowOff>
    </xdr:from>
    <xdr:to>
      <xdr:col>10</xdr:col>
      <xdr:colOff>133350</xdr:colOff>
      <xdr:row>1</xdr:row>
      <xdr:rowOff>549910</xdr:rowOff>
    </xdr:to>
    <xdr:pic>
      <xdr:nvPicPr>
        <xdr:cNvPr id="4" name="Picture 2">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96150" y="200025"/>
          <a:ext cx="2609850" cy="46418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228600</xdr:colOff>
      <xdr:row>1</xdr:row>
      <xdr:rowOff>76200</xdr:rowOff>
    </xdr:from>
    <xdr:to>
      <xdr:col>6</xdr:col>
      <xdr:colOff>1323975</xdr:colOff>
      <xdr:row>1</xdr:row>
      <xdr:rowOff>540385</xdr:rowOff>
    </xdr:to>
    <xdr:pic>
      <xdr:nvPicPr>
        <xdr:cNvPr id="4" name="Picture 2">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1175" y="190500"/>
          <a:ext cx="2609850" cy="46418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xdr:col>
      <xdr:colOff>28575</xdr:colOff>
      <xdr:row>1</xdr:row>
      <xdr:rowOff>76200</xdr:rowOff>
    </xdr:from>
    <xdr:to>
      <xdr:col>6</xdr:col>
      <xdr:colOff>1123950</xdr:colOff>
      <xdr:row>1</xdr:row>
      <xdr:rowOff>540385</xdr:rowOff>
    </xdr:to>
    <xdr:pic>
      <xdr:nvPicPr>
        <xdr:cNvPr id="5" name="Picture 2">
          <a:extLst>
            <a:ext uri="{FF2B5EF4-FFF2-40B4-BE49-F238E27FC236}">
              <a16:creationId xmlns:a16="http://schemas.microsoft.com/office/drawing/2014/main" id="{00000000-0008-0000-2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9300" y="190500"/>
          <a:ext cx="2609850" cy="46418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666750</xdr:colOff>
      <xdr:row>1</xdr:row>
      <xdr:rowOff>85725</xdr:rowOff>
    </xdr:from>
    <xdr:to>
      <xdr:col>6</xdr:col>
      <xdr:colOff>1762125</xdr:colOff>
      <xdr:row>1</xdr:row>
      <xdr:rowOff>549910</xdr:rowOff>
    </xdr:to>
    <xdr:pic>
      <xdr:nvPicPr>
        <xdr:cNvPr id="4" name="Picture 2">
          <a:extLst>
            <a:ext uri="{FF2B5EF4-FFF2-40B4-BE49-F238E27FC236}">
              <a16:creationId xmlns:a16="http://schemas.microsoft.com/office/drawing/2014/main" id="{00000000-0008-0000-25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19800" y="200025"/>
          <a:ext cx="2609850" cy="46418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19050</xdr:colOff>
      <xdr:row>1</xdr:row>
      <xdr:rowOff>161925</xdr:rowOff>
    </xdr:from>
    <xdr:to>
      <xdr:col>11</xdr:col>
      <xdr:colOff>228600</xdr:colOff>
      <xdr:row>1</xdr:row>
      <xdr:rowOff>626110</xdr:rowOff>
    </xdr:to>
    <xdr:pic>
      <xdr:nvPicPr>
        <xdr:cNvPr id="3" name="Picture 2">
          <a:extLst>
            <a:ext uri="{FF2B5EF4-FFF2-40B4-BE49-F238E27FC236}">
              <a16:creationId xmlns:a16="http://schemas.microsoft.com/office/drawing/2014/main" id="{00000000-0008-0000-2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91475" y="276225"/>
          <a:ext cx="2609850" cy="46418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66675</xdr:colOff>
      <xdr:row>1</xdr:row>
      <xdr:rowOff>104775</xdr:rowOff>
    </xdr:from>
    <xdr:to>
      <xdr:col>11</xdr:col>
      <xdr:colOff>276225</xdr:colOff>
      <xdr:row>1</xdr:row>
      <xdr:rowOff>568960</xdr:rowOff>
    </xdr:to>
    <xdr:pic>
      <xdr:nvPicPr>
        <xdr:cNvPr id="4" name="Picture 2">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50" y="219075"/>
          <a:ext cx="2609850" cy="46418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495300</xdr:colOff>
      <xdr:row>1</xdr:row>
      <xdr:rowOff>276225</xdr:rowOff>
    </xdr:from>
    <xdr:to>
      <xdr:col>8</xdr:col>
      <xdr:colOff>590550</xdr:colOff>
      <xdr:row>1</xdr:row>
      <xdr:rowOff>740410</xdr:rowOff>
    </xdr:to>
    <xdr:pic>
      <xdr:nvPicPr>
        <xdr:cNvPr id="5" name="Picture 2">
          <a:extLst>
            <a:ext uri="{FF2B5EF4-FFF2-40B4-BE49-F238E27FC236}">
              <a16:creationId xmlns:a16="http://schemas.microsoft.com/office/drawing/2014/main" id="{00000000-0008-0000-28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72350" y="390525"/>
          <a:ext cx="2609850" cy="46418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9</xdr:col>
      <xdr:colOff>438150</xdr:colOff>
      <xdr:row>1</xdr:row>
      <xdr:rowOff>28575</xdr:rowOff>
    </xdr:from>
    <xdr:to>
      <xdr:col>13</xdr:col>
      <xdr:colOff>0</xdr:colOff>
      <xdr:row>1</xdr:row>
      <xdr:rowOff>492760</xdr:rowOff>
    </xdr:to>
    <xdr:pic>
      <xdr:nvPicPr>
        <xdr:cNvPr id="3" name="Picture 2">
          <a:extLst>
            <a:ext uri="{FF2B5EF4-FFF2-40B4-BE49-F238E27FC236}">
              <a16:creationId xmlns:a16="http://schemas.microsoft.com/office/drawing/2014/main" id="{00000000-0008-0000-29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1825" y="142875"/>
          <a:ext cx="2609850" cy="46418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973667</xdr:colOff>
      <xdr:row>1</xdr:row>
      <xdr:rowOff>179916</xdr:rowOff>
    </xdr:from>
    <xdr:to>
      <xdr:col>8</xdr:col>
      <xdr:colOff>1847850</xdr:colOff>
      <xdr:row>1</xdr:row>
      <xdr:rowOff>644101</xdr:rowOff>
    </xdr:to>
    <xdr:pic>
      <xdr:nvPicPr>
        <xdr:cNvPr id="5" name="Picture 2">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0" y="232833"/>
          <a:ext cx="2609850" cy="4641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666750</xdr:colOff>
      <xdr:row>14</xdr:row>
      <xdr:rowOff>9525</xdr:rowOff>
    </xdr:from>
    <xdr:to>
      <xdr:col>6</xdr:col>
      <xdr:colOff>781050</xdr:colOff>
      <xdr:row>14</xdr:row>
      <xdr:rowOff>104775</xdr:rowOff>
    </xdr:to>
    <xdr:pic>
      <xdr:nvPicPr>
        <xdr:cNvPr id="3" name="Grafik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60579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381000</xdr:colOff>
      <xdr:row>1</xdr:row>
      <xdr:rowOff>76200</xdr:rowOff>
    </xdr:from>
    <xdr:to>
      <xdr:col>12</xdr:col>
      <xdr:colOff>628650</xdr:colOff>
      <xdr:row>1</xdr:row>
      <xdr:rowOff>540385</xdr:rowOff>
    </xdr:to>
    <xdr:pic>
      <xdr:nvPicPr>
        <xdr:cNvPr id="5" name="Picture 2">
          <a:extLst>
            <a:ext uri="{FF2B5EF4-FFF2-40B4-BE49-F238E27FC236}">
              <a16:creationId xmlns:a16="http://schemas.microsoft.com/office/drawing/2014/main" id="{00000000-0008-0000-2B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3525" y="190500"/>
          <a:ext cx="2609850" cy="4641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9525</xdr:colOff>
      <xdr:row>1</xdr:row>
      <xdr:rowOff>57150</xdr:rowOff>
    </xdr:from>
    <xdr:to>
      <xdr:col>5</xdr:col>
      <xdr:colOff>2619375</xdr:colOff>
      <xdr:row>1</xdr:row>
      <xdr:rowOff>521335</xdr:rowOff>
    </xdr:to>
    <xdr:pic>
      <xdr:nvPicPr>
        <xdr:cNvPr id="4" name="Picture 2">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05525" y="171450"/>
          <a:ext cx="2609850" cy="46418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1466850</xdr:colOff>
      <xdr:row>7</xdr:row>
      <xdr:rowOff>657225</xdr:rowOff>
    </xdr:from>
    <xdr:to>
      <xdr:col>7</xdr:col>
      <xdr:colOff>9525</xdr:colOff>
      <xdr:row>8</xdr:row>
      <xdr:rowOff>95250</xdr:rowOff>
    </xdr:to>
    <xdr:pic>
      <xdr:nvPicPr>
        <xdr:cNvPr id="4" name="Grafik 12">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8775" y="242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809625</xdr:colOff>
      <xdr:row>1</xdr:row>
      <xdr:rowOff>9525</xdr:rowOff>
    </xdr:from>
    <xdr:to>
      <xdr:col>6</xdr:col>
      <xdr:colOff>1476375</xdr:colOff>
      <xdr:row>1</xdr:row>
      <xdr:rowOff>473710</xdr:rowOff>
    </xdr:to>
    <xdr:pic>
      <xdr:nvPicPr>
        <xdr:cNvPr id="5" name="Picture 2">
          <a:extLst>
            <a:ext uri="{FF2B5EF4-FFF2-40B4-BE49-F238E27FC236}">
              <a16:creationId xmlns:a16="http://schemas.microsoft.com/office/drawing/2014/main" id="{00000000-0008-0000-2D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48450" y="123825"/>
          <a:ext cx="2609850" cy="46418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2E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twoCellAnchor editAs="oneCell">
    <xdr:from>
      <xdr:col>8</xdr:col>
      <xdr:colOff>730250</xdr:colOff>
      <xdr:row>1</xdr:row>
      <xdr:rowOff>127000</xdr:rowOff>
    </xdr:from>
    <xdr:to>
      <xdr:col>8</xdr:col>
      <xdr:colOff>3340100</xdr:colOff>
      <xdr:row>1</xdr:row>
      <xdr:rowOff>591185</xdr:rowOff>
    </xdr:to>
    <xdr:pic>
      <xdr:nvPicPr>
        <xdr:cNvPr id="5" name="Picture 2">
          <a:extLst>
            <a:ext uri="{FF2B5EF4-FFF2-40B4-BE49-F238E27FC236}">
              <a16:creationId xmlns:a16="http://schemas.microsoft.com/office/drawing/2014/main" id="{00000000-0008-0000-2E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27583" y="179917"/>
          <a:ext cx="2609850" cy="46418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2F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7022425" y="104775"/>
          <a:ext cx="2247736" cy="833438"/>
        </a:xfrm>
        <a:prstGeom prst="rect">
          <a:avLst/>
        </a:prstGeom>
      </xdr:spPr>
    </xdr:pic>
    <xdr:clientData/>
  </xdr:oneCellAnchor>
  <xdr:twoCellAnchor editAs="oneCell">
    <xdr:from>
      <xdr:col>15</xdr:col>
      <xdr:colOff>276225</xdr:colOff>
      <xdr:row>1</xdr:row>
      <xdr:rowOff>104775</xdr:rowOff>
    </xdr:from>
    <xdr:to>
      <xdr:col>17</xdr:col>
      <xdr:colOff>781050</xdr:colOff>
      <xdr:row>1</xdr:row>
      <xdr:rowOff>568960</xdr:rowOff>
    </xdr:to>
    <xdr:pic>
      <xdr:nvPicPr>
        <xdr:cNvPr id="4" name="Picture 2">
          <a:extLst>
            <a:ext uri="{FF2B5EF4-FFF2-40B4-BE49-F238E27FC236}">
              <a16:creationId xmlns:a16="http://schemas.microsoft.com/office/drawing/2014/main" id="{00000000-0008-0000-2F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05850" y="209550"/>
          <a:ext cx="2609850" cy="46418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169333</xdr:colOff>
      <xdr:row>121</xdr:row>
      <xdr:rowOff>127000</xdr:rowOff>
    </xdr:from>
    <xdr:to>
      <xdr:col>11</xdr:col>
      <xdr:colOff>222250</xdr:colOff>
      <xdr:row>148</xdr:row>
      <xdr:rowOff>158749</xdr:rowOff>
    </xdr:to>
    <xdr:pic>
      <xdr:nvPicPr>
        <xdr:cNvPr id="3" name="Grafik 2">
          <a:extLst>
            <a:ext uri="{FF2B5EF4-FFF2-40B4-BE49-F238E27FC236}">
              <a16:creationId xmlns:a16="http://schemas.microsoft.com/office/drawing/2014/main" id="{00000000-0008-0000-3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82" t="11667" r="2719" b="8175"/>
        <a:stretch/>
      </xdr:blipFill>
      <xdr:spPr>
        <a:xfrm>
          <a:off x="2095500" y="41148000"/>
          <a:ext cx="6720417" cy="5344583"/>
        </a:xfrm>
        <a:prstGeom prst="rect">
          <a:avLst/>
        </a:prstGeom>
      </xdr:spPr>
    </xdr:pic>
    <xdr:clientData/>
  </xdr:twoCellAnchor>
  <xdr:twoCellAnchor editAs="oneCell">
    <xdr:from>
      <xdr:col>13</xdr:col>
      <xdr:colOff>0</xdr:colOff>
      <xdr:row>1</xdr:row>
      <xdr:rowOff>104775</xdr:rowOff>
    </xdr:from>
    <xdr:to>
      <xdr:col>15</xdr:col>
      <xdr:colOff>876300</xdr:colOff>
      <xdr:row>1</xdr:row>
      <xdr:rowOff>568960</xdr:rowOff>
    </xdr:to>
    <xdr:pic>
      <xdr:nvPicPr>
        <xdr:cNvPr id="7" name="Picture 2">
          <a:extLst>
            <a:ext uri="{FF2B5EF4-FFF2-40B4-BE49-F238E27FC236}">
              <a16:creationId xmlns:a16="http://schemas.microsoft.com/office/drawing/2014/main" id="{00000000-0008-0000-3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67975" y="161925"/>
          <a:ext cx="2609850" cy="46418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638174</xdr:colOff>
      <xdr:row>67</xdr:row>
      <xdr:rowOff>9525</xdr:rowOff>
    </xdr:from>
    <xdr:to>
      <xdr:col>10</xdr:col>
      <xdr:colOff>390525</xdr:colOff>
      <xdr:row>92</xdr:row>
      <xdr:rowOff>180975</xdr:rowOff>
    </xdr:to>
    <xdr:pic>
      <xdr:nvPicPr>
        <xdr:cNvPr id="3" name="Grafik 2">
          <a:extLst>
            <a:ext uri="{FF2B5EF4-FFF2-40B4-BE49-F238E27FC236}">
              <a16:creationId xmlns:a16="http://schemas.microsoft.com/office/drawing/2014/main" id="{00000000-0008-0000-3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82" t="10217" r="3499" b="7408"/>
        <a:stretch/>
      </xdr:blipFill>
      <xdr:spPr>
        <a:xfrm>
          <a:off x="1438274" y="20012025"/>
          <a:ext cx="6038851" cy="4933950"/>
        </a:xfrm>
        <a:prstGeom prst="rect">
          <a:avLst/>
        </a:prstGeom>
      </xdr:spPr>
    </xdr:pic>
    <xdr:clientData/>
  </xdr:twoCellAnchor>
  <xdr:twoCellAnchor editAs="oneCell">
    <xdr:from>
      <xdr:col>10</xdr:col>
      <xdr:colOff>438150</xdr:colOff>
      <xdr:row>1</xdr:row>
      <xdr:rowOff>190500</xdr:rowOff>
    </xdr:from>
    <xdr:to>
      <xdr:col>12</xdr:col>
      <xdr:colOff>238125</xdr:colOff>
      <xdr:row>2</xdr:row>
      <xdr:rowOff>6985</xdr:rowOff>
    </xdr:to>
    <xdr:pic>
      <xdr:nvPicPr>
        <xdr:cNvPr id="5" name="Picture 2">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 y="247650"/>
          <a:ext cx="2609850" cy="46418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819150</xdr:colOff>
      <xdr:row>1</xdr:row>
      <xdr:rowOff>66675</xdr:rowOff>
    </xdr:from>
    <xdr:to>
      <xdr:col>6</xdr:col>
      <xdr:colOff>1114425</xdr:colOff>
      <xdr:row>1</xdr:row>
      <xdr:rowOff>530860</xdr:rowOff>
    </xdr:to>
    <xdr:pic>
      <xdr:nvPicPr>
        <xdr:cNvPr id="2" name="Picture 2">
          <a:extLst>
            <a:ext uri="{FF2B5EF4-FFF2-40B4-BE49-F238E27FC236}">
              <a16:creationId xmlns:a16="http://schemas.microsoft.com/office/drawing/2014/main" id="{211509FD-D492-4D90-9CDA-31F53FC457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171450"/>
          <a:ext cx="2609850" cy="464185"/>
        </a:xfrm>
        <a:prstGeom prst="rect">
          <a:avLst/>
        </a:prstGeom>
      </xdr:spPr>
    </xdr:pic>
    <xdr:clientData/>
  </xdr:twoCellAnchor>
  <xdr:twoCellAnchor editAs="oneCell">
    <xdr:from>
      <xdr:col>0</xdr:col>
      <xdr:colOff>133350</xdr:colOff>
      <xdr:row>949</xdr:row>
      <xdr:rowOff>85725</xdr:rowOff>
    </xdr:from>
    <xdr:to>
      <xdr:col>3</xdr:col>
      <xdr:colOff>123825</xdr:colOff>
      <xdr:row>957</xdr:row>
      <xdr:rowOff>76020</xdr:rowOff>
    </xdr:to>
    <xdr:pic>
      <xdr:nvPicPr>
        <xdr:cNvPr id="4" name="Grafik 3">
          <a:extLst>
            <a:ext uri="{FF2B5EF4-FFF2-40B4-BE49-F238E27FC236}">
              <a16:creationId xmlns:a16="http://schemas.microsoft.com/office/drawing/2014/main" id="{4B65A2AC-9295-4041-97F9-32EFDE8E5863}"/>
            </a:ext>
          </a:extLst>
        </xdr:cNvPr>
        <xdr:cNvPicPr>
          <a:picLocks noChangeAspect="1"/>
        </xdr:cNvPicPr>
      </xdr:nvPicPr>
      <xdr:blipFill rotWithShape="1">
        <a:blip xmlns:r="http://schemas.openxmlformats.org/officeDocument/2006/relationships" r:embed="rId2"/>
        <a:srcRect l="8387"/>
        <a:stretch/>
      </xdr:blipFill>
      <xdr:spPr>
        <a:xfrm>
          <a:off x="133350" y="367007775"/>
          <a:ext cx="4181475" cy="143809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oneCellAnchor>
    <xdr:from>
      <xdr:col>9</xdr:col>
      <xdr:colOff>285750</xdr:colOff>
      <xdr:row>1</xdr:row>
      <xdr:rowOff>9525</xdr:rowOff>
    </xdr:from>
    <xdr:ext cx="2609850" cy="464185"/>
    <xdr:pic>
      <xdr:nvPicPr>
        <xdr:cNvPr id="2" name="Picture 2">
          <a:extLst>
            <a:ext uri="{FF2B5EF4-FFF2-40B4-BE49-F238E27FC236}">
              <a16:creationId xmlns:a16="http://schemas.microsoft.com/office/drawing/2014/main" id="{3C43CFBF-37A9-465D-8634-5842F0A9BBC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0" y="200025"/>
          <a:ext cx="2609850" cy="464185"/>
        </a:xfrm>
        <a:prstGeom prst="rect">
          <a:avLst/>
        </a:prstGeom>
      </xdr:spPr>
    </xdr:pic>
    <xdr:clientData/>
  </xdr:oneCellAnchor>
  <xdr:twoCellAnchor>
    <xdr:from>
      <xdr:col>1</xdr:col>
      <xdr:colOff>0</xdr:colOff>
      <xdr:row>2</xdr:row>
      <xdr:rowOff>0</xdr:rowOff>
    </xdr:from>
    <xdr:to>
      <xdr:col>4</xdr:col>
      <xdr:colOff>256469</xdr:colOff>
      <xdr:row>43</xdr:row>
      <xdr:rowOff>9482</xdr:rowOff>
    </xdr:to>
    <xdr:grpSp>
      <xdr:nvGrpSpPr>
        <xdr:cNvPr id="3" name="Gruppieren 2">
          <a:extLst>
            <a:ext uri="{FF2B5EF4-FFF2-40B4-BE49-F238E27FC236}">
              <a16:creationId xmlns:a16="http://schemas.microsoft.com/office/drawing/2014/main" id="{FFF794D2-13CD-4C60-943E-59E881B320C9}"/>
            </a:ext>
          </a:extLst>
        </xdr:cNvPr>
        <xdr:cNvGrpSpPr/>
      </xdr:nvGrpSpPr>
      <xdr:grpSpPr>
        <a:xfrm>
          <a:off x="762000" y="742950"/>
          <a:ext cx="5676194" cy="12115757"/>
          <a:chOff x="762000" y="742950"/>
          <a:chExt cx="5676194" cy="7819982"/>
        </a:xfrm>
      </xdr:grpSpPr>
      <xdr:pic>
        <xdr:nvPicPr>
          <xdr:cNvPr id="4" name="Grafik 3">
            <a:extLst>
              <a:ext uri="{FF2B5EF4-FFF2-40B4-BE49-F238E27FC236}">
                <a16:creationId xmlns:a16="http://schemas.microsoft.com/office/drawing/2014/main" id="{926A98AA-53F6-4E0D-9A14-35739A77F332}"/>
              </a:ext>
            </a:extLst>
          </xdr:cNvPr>
          <xdr:cNvPicPr>
            <a:picLocks noChangeAspect="1"/>
          </xdr:cNvPicPr>
        </xdr:nvPicPr>
        <xdr:blipFill>
          <a:blip xmlns:r="http://schemas.openxmlformats.org/officeDocument/2006/relationships" r:embed="rId2"/>
          <a:stretch>
            <a:fillRect/>
          </a:stretch>
        </xdr:blipFill>
        <xdr:spPr>
          <a:xfrm>
            <a:off x="790575" y="1762125"/>
            <a:ext cx="5647619" cy="6409524"/>
          </a:xfrm>
          <a:prstGeom prst="rect">
            <a:avLst/>
          </a:prstGeom>
        </xdr:spPr>
      </xdr:pic>
      <xdr:pic>
        <xdr:nvPicPr>
          <xdr:cNvPr id="5" name="Grafik 4">
            <a:extLst>
              <a:ext uri="{FF2B5EF4-FFF2-40B4-BE49-F238E27FC236}">
                <a16:creationId xmlns:a16="http://schemas.microsoft.com/office/drawing/2014/main" id="{33864FFC-3D83-4813-B73E-90E5180E29FD}"/>
              </a:ext>
            </a:extLst>
          </xdr:cNvPr>
          <xdr:cNvPicPr>
            <a:picLocks noChangeAspect="1"/>
          </xdr:cNvPicPr>
        </xdr:nvPicPr>
        <xdr:blipFill>
          <a:blip xmlns:r="http://schemas.openxmlformats.org/officeDocument/2006/relationships" r:embed="rId3"/>
          <a:stretch>
            <a:fillRect/>
          </a:stretch>
        </xdr:blipFill>
        <xdr:spPr>
          <a:xfrm>
            <a:off x="857250" y="8220075"/>
            <a:ext cx="5495238" cy="342857"/>
          </a:xfrm>
          <a:prstGeom prst="rect">
            <a:avLst/>
          </a:prstGeom>
        </xdr:spPr>
      </xdr:pic>
      <xdr:pic>
        <xdr:nvPicPr>
          <xdr:cNvPr id="6" name="Grafik 5">
            <a:extLst>
              <a:ext uri="{FF2B5EF4-FFF2-40B4-BE49-F238E27FC236}">
                <a16:creationId xmlns:a16="http://schemas.microsoft.com/office/drawing/2014/main" id="{00BC74CC-E8BC-4989-B153-A61EA5EA1558}"/>
              </a:ext>
            </a:extLst>
          </xdr:cNvPr>
          <xdr:cNvPicPr>
            <a:picLocks noChangeAspect="1"/>
          </xdr:cNvPicPr>
        </xdr:nvPicPr>
        <xdr:blipFill>
          <a:blip xmlns:r="http://schemas.openxmlformats.org/officeDocument/2006/relationships" r:embed="rId4"/>
          <a:stretch>
            <a:fillRect/>
          </a:stretch>
        </xdr:blipFill>
        <xdr:spPr>
          <a:xfrm>
            <a:off x="762000" y="742950"/>
            <a:ext cx="5466667" cy="1019048"/>
          </a:xfrm>
          <a:prstGeom prst="rect">
            <a:avLst/>
          </a:prstGeom>
        </xdr:spPr>
      </xdr:pic>
    </xdr:grpSp>
    <xdr:clientData/>
  </xdr:twoCellAnchor>
  <xdr:twoCellAnchor editAs="oneCell">
    <xdr:from>
      <xdr:col>8</xdr:col>
      <xdr:colOff>143168</xdr:colOff>
      <xdr:row>144</xdr:row>
      <xdr:rowOff>514350</xdr:rowOff>
    </xdr:from>
    <xdr:to>
      <xdr:col>14</xdr:col>
      <xdr:colOff>674927</xdr:colOff>
      <xdr:row>149</xdr:row>
      <xdr:rowOff>1237358</xdr:rowOff>
    </xdr:to>
    <xdr:pic>
      <xdr:nvPicPr>
        <xdr:cNvPr id="7" name="Grafik 6">
          <a:extLst>
            <a:ext uri="{FF2B5EF4-FFF2-40B4-BE49-F238E27FC236}">
              <a16:creationId xmlns:a16="http://schemas.microsoft.com/office/drawing/2014/main" id="{877A1BBB-0C85-481A-8ADE-0A7B6A092760}"/>
            </a:ext>
          </a:extLst>
        </xdr:cNvPr>
        <xdr:cNvPicPr>
          <a:picLocks noChangeAspect="1"/>
        </xdr:cNvPicPr>
      </xdr:nvPicPr>
      <xdr:blipFill>
        <a:blip xmlns:r="http://schemas.openxmlformats.org/officeDocument/2006/relationships" r:embed="rId5"/>
        <a:stretch>
          <a:fillRect/>
        </a:stretch>
      </xdr:blipFill>
      <xdr:spPr>
        <a:xfrm>
          <a:off x="14868818" y="55540275"/>
          <a:ext cx="7570734" cy="5009258"/>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8</xdr:col>
      <xdr:colOff>1206500</xdr:colOff>
      <xdr:row>1</xdr:row>
      <xdr:rowOff>148166</xdr:rowOff>
    </xdr:from>
    <xdr:to>
      <xdr:col>10</xdr:col>
      <xdr:colOff>747183</xdr:colOff>
      <xdr:row>1</xdr:row>
      <xdr:rowOff>612351</xdr:rowOff>
    </xdr:to>
    <xdr:pic>
      <xdr:nvPicPr>
        <xdr:cNvPr id="5" name="Picture 2">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1000" y="195791"/>
          <a:ext cx="2607733" cy="4641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s.dieng\Desktop\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dieng\Desktop\eb_prostata-E5.3.1%20pilot_spez%20xml-oncobox-A0%20(131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6_daten%20oncobox/_oncobox%20compare/02_xml%20dateien%20zentren/Manueller%20Abgleich/liste%20mit%2010%20patienten%20f&#252;r%20maskendesign%20(20072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_dkg%20bz-dz-pz/3_prostata/02_zertkom%20pz/150630_sitzung%20zertkom%20pz/04_basisdaten%20pz%20Sitzg%20(1507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2_dkg%20bz-dz-pz/3_prostata/eb_prostata-E5.3_daten(13121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02_dkg%20bz-dz-pz\3_prostata\eb_prostata-E5.3_daten(131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t="str">
            <v>Bitte Reg.-Nr. auswählen</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Fallabgleich"/>
      <sheetName val="Gesamt Feldabgleich"/>
      <sheetName val="Falliste"/>
      <sheetName val="Dokuqualität"/>
      <sheetName val="Feldebene"/>
      <sheetName val="Feldliste"/>
      <sheetName val="Fallebene"/>
    </sheetNames>
    <sheetDataSet>
      <sheetData sheetId="0" refreshError="1"/>
      <sheetData sheetId="1" refreshError="1"/>
      <sheetData sheetId="2" refreshError="1"/>
      <sheetData sheetId="3" refreshError="1"/>
      <sheetData sheetId="4"/>
      <sheetData sheetId="5">
        <row r="6">
          <cell r="E6">
            <v>444</v>
          </cell>
          <cell r="G6">
            <v>740</v>
          </cell>
        </row>
      </sheetData>
      <sheetData sheetId="6" refreshError="1"/>
      <sheetData sheetId="7" refreshError="1"/>
      <sheetData sheetId="8">
        <row r="6">
          <cell r="E6">
            <v>444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neu"/>
      <sheetName val="Basisdaten alt (2)"/>
      <sheetName val="HilfstabelleB"/>
      <sheetName val="Datenquelle"/>
      <sheetName val="Pat.-Fragebogen"/>
      <sheetName val="Primärfalldefinition"/>
      <sheetName val="Berechnung1"/>
      <sheetName val="HilfstabelleKB"/>
      <sheetName val="Hilfstabelle Datendef KB"/>
      <sheetName val="Berechnung3"/>
      <sheetName val="Berechnung2"/>
      <sheetName val="HilfstabelleDM"/>
      <sheetName val="HilfstabelleSD"/>
      <sheetName val="HilfstabelleM"/>
      <sheetName val="HilfstabellePatFrag"/>
      <sheetName val="Nicht benutzt"/>
      <sheetName val="Tabelle1"/>
    </sheetNames>
    <sheetDataSet>
      <sheetData sheetId="0" refreshError="1"/>
      <sheetData sheetId="1" refreshError="1"/>
      <sheetData sheetId="2" refreshError="1"/>
      <sheetData sheetId="3">
        <row r="57">
          <cell r="A57" t="str">
            <v>Baden-Württemberg</v>
          </cell>
          <cell r="B57" t="str">
            <v>Bayern</v>
          </cell>
          <cell r="C57" t="str">
            <v>Berlin</v>
          </cell>
          <cell r="D57" t="str">
            <v>Brandenburg</v>
          </cell>
          <cell r="E57" t="str">
            <v>Bremen</v>
          </cell>
          <cell r="F57" t="str">
            <v>Hamburg</v>
          </cell>
          <cell r="G57" t="str">
            <v>Hessen</v>
          </cell>
          <cell r="H57" t="str">
            <v>Mecklenburg-Vorpommern</v>
          </cell>
          <cell r="I57" t="str">
            <v>Niedersachsen</v>
          </cell>
          <cell r="J57" t="str">
            <v>Nordrhein-Westfalen</v>
          </cell>
          <cell r="K57" t="str">
            <v>Rheinland-Pfalz</v>
          </cell>
          <cell r="L57" t="str">
            <v>Saarland</v>
          </cell>
          <cell r="M57" t="str">
            <v>Sachsen</v>
          </cell>
          <cell r="N57" t="str">
            <v>Sachsen-Anhalt</v>
          </cell>
          <cell r="O57" t="str">
            <v>Schleswig-Holstein</v>
          </cell>
          <cell r="P57" t="str">
            <v>Thüringen</v>
          </cell>
          <cell r="Q57" t="str">
            <v>Schweiz</v>
          </cell>
          <cell r="R57" t="str">
            <v>Österreich</v>
          </cell>
          <cell r="S57" t="str">
            <v>Italien</v>
          </cell>
        </row>
        <row r="58">
          <cell r="A58" t="str">
            <v>Comprehensive Cancer Center Freiburg</v>
          </cell>
          <cell r="B58" t="str">
            <v>Bevölkerungsbezogenes Krebsregister Bayern</v>
          </cell>
          <cell r="C58" t="str">
            <v>Charité Comprehensive Cancer Center</v>
          </cell>
          <cell r="D58" t="str">
            <v>Gemeinsames Krebsregister Berlin-Brandenburg</v>
          </cell>
          <cell r="E58" t="str">
            <v>Krebsregister des Landes Bremen</v>
          </cell>
          <cell r="F58" t="str">
            <v>Hamburgisches Krebsregister</v>
          </cell>
          <cell r="G58" t="str">
            <v>Hessisches Krebsregister</v>
          </cell>
          <cell r="H58" t="str">
            <v>Tumorzentrum Neubrandenburg</v>
          </cell>
          <cell r="I58" t="str">
            <v>Epidemiologisches Krebsregister Niedersachsen</v>
          </cell>
          <cell r="J58" t="str">
            <v>Westdeutsches Tumorzentrum Essen</v>
          </cell>
          <cell r="K58" t="str">
            <v>Krebsregister Rheinland-Pfalz</v>
          </cell>
          <cell r="L58" t="str">
            <v>Epidemiologisches Krebsregister Saarland</v>
          </cell>
          <cell r="M58" t="str">
            <v>Tumorzentrum Chemnitz</v>
          </cell>
          <cell r="N58" t="str">
            <v>Tumorzentrum Anhalt</v>
          </cell>
          <cell r="O58" t="str">
            <v>klinisches Krebsregister Schleswig Holstein/Lübeck</v>
          </cell>
          <cell r="P58" t="str">
            <v>Tumorzentrum Altenburg</v>
          </cell>
          <cell r="Q58" t="str">
            <v>Krebsregister Schweiz</v>
          </cell>
          <cell r="R58" t="str">
            <v>Krebsregister Österreich</v>
          </cell>
          <cell r="S58" t="str">
            <v>Krebsregister Italien</v>
          </cell>
        </row>
        <row r="59">
          <cell r="A59" t="str">
            <v>Comprehensive Cancer Center Tübingen</v>
          </cell>
          <cell r="B59" t="str">
            <v>Tumorzentrum Augsburg</v>
          </cell>
          <cell r="C59" t="str">
            <v>Gemeinsames Krebsregister Berlin-Brandenburg</v>
          </cell>
          <cell r="D59" t="str">
            <v>Tumorzentrum Land Brandenburg</v>
          </cell>
          <cell r="E59" t="str">
            <v>Keine Anbindung an Klinisches Krebsregister</v>
          </cell>
          <cell r="F59" t="str">
            <v>Keine Anbindung an Klinisches Krebsregister</v>
          </cell>
          <cell r="G59" t="str">
            <v>Krebsregister Hessen</v>
          </cell>
          <cell r="H59" t="str">
            <v>Tumorzentrum Rostock</v>
          </cell>
          <cell r="I59" t="str">
            <v>Kassenärztliche Vereinigung Niedersachsen</v>
          </cell>
          <cell r="J59" t="str">
            <v>Comprehensive Cancer Center Münster</v>
          </cell>
          <cell r="K59" t="str">
            <v>Tumorzentrum Koblenz</v>
          </cell>
          <cell r="L59" t="str">
            <v>Tumorzentrum Homburg</v>
          </cell>
          <cell r="M59" t="str">
            <v>Tumorzentrum Dresden</v>
          </cell>
          <cell r="N59" t="str">
            <v>Tumorzentrum Halle</v>
          </cell>
          <cell r="O59" t="str">
            <v>Krebsregister Schleswig-Holstein</v>
          </cell>
          <cell r="P59" t="str">
            <v>Tumorzentrum Erfurt</v>
          </cell>
          <cell r="Q59" t="str">
            <v>Nicht gelistet</v>
          </cell>
          <cell r="R59" t="str">
            <v>Nicht gelistet</v>
          </cell>
          <cell r="S59" t="str">
            <v>Nicht gelistet</v>
          </cell>
        </row>
        <row r="60">
          <cell r="A60" t="str">
            <v>Comprehensive Cancer Center Ulm</v>
          </cell>
          <cell r="B60" t="str">
            <v>Tumorzentrum Erlangen-Nürnberg</v>
          </cell>
          <cell r="C60" t="str">
            <v>Tumorzentrum Berlin-Buch</v>
          </cell>
          <cell r="D60" t="str">
            <v>GKR (Gemeinsames Krebsregister der Länder)</v>
          </cell>
          <cell r="E60" t="str">
            <v>Nicht gelistet</v>
          </cell>
          <cell r="F60" t="str">
            <v>Nicht gelistet</v>
          </cell>
          <cell r="G60" t="str">
            <v>Onkologischer Schwerpunkt Wiesbaden</v>
          </cell>
          <cell r="H60" t="str">
            <v>Tumorzentrum Schwerin</v>
          </cell>
          <cell r="I60" t="str">
            <v>Krebsregister Niedersachsen</v>
          </cell>
          <cell r="J60" t="str">
            <v xml:space="preserve">Epidemiologisches Krebsregister Münster </v>
          </cell>
          <cell r="K60" t="str">
            <v>Tumorzentrum Rheinland-Pfalz</v>
          </cell>
          <cell r="L60" t="str">
            <v>Keine Anbindung an Klinisches Krebsregister</v>
          </cell>
          <cell r="M60" t="str">
            <v>Tumorzentrum Leipzig</v>
          </cell>
          <cell r="N60" t="str">
            <v>Tumorzentrum Magdeburg</v>
          </cell>
          <cell r="O60" t="str">
            <v>Tumorzentrum Kiel</v>
          </cell>
          <cell r="P60" t="str">
            <v>Tumorzentrum Gera</v>
          </cell>
        </row>
        <row r="61">
          <cell r="A61" t="str">
            <v>Epidemiologisches Krebsregister Baden-Württemberg</v>
          </cell>
          <cell r="B61" t="str">
            <v>Tumorzentrum München</v>
          </cell>
          <cell r="C61" t="str">
            <v>Tumorzentrum für Klinik &amp; Praxis in Berlin</v>
          </cell>
          <cell r="D61" t="str">
            <v>Keine Anbindung an Klinisches Krebsregister</v>
          </cell>
          <cell r="E61" t="str">
            <v>Unbekannt</v>
          </cell>
          <cell r="F61" t="str">
            <v>Unbekannt</v>
          </cell>
          <cell r="G61" t="str">
            <v>Tumorzentrum Kassel</v>
          </cell>
          <cell r="H61" t="str">
            <v>Tumorzentrum Vorpommern</v>
          </cell>
          <cell r="I61" t="str">
            <v>Tumorzentrum Göttingen</v>
          </cell>
          <cell r="J61" t="str">
            <v>Epidemiologisches Krebsregister NRW</v>
          </cell>
          <cell r="K61" t="str">
            <v>Keine Anbindung an Klinisches Krebsregister</v>
          </cell>
          <cell r="L61" t="str">
            <v>Nicht gelistet</v>
          </cell>
          <cell r="M61" t="str">
            <v>Tumorzentrum Ostsachsen</v>
          </cell>
          <cell r="N61" t="str">
            <v>GKR (Gemeinsames Krebsregister der Länder)</v>
          </cell>
          <cell r="O61" t="str">
            <v>Keine Anbindung an Klinisches Krebsregister</v>
          </cell>
          <cell r="P61" t="str">
            <v>Tumorzentrum Jena</v>
          </cell>
        </row>
        <row r="62">
          <cell r="A62" t="str">
            <v>Krebsregister Baden-Württemberg</v>
          </cell>
          <cell r="B62" t="str">
            <v>Tumorzentrum Oberfranken</v>
          </cell>
          <cell r="C62" t="str">
            <v>Tumorzentrum Spandau</v>
          </cell>
          <cell r="D62" t="str">
            <v>Nicht gelistet</v>
          </cell>
          <cell r="G62" t="str">
            <v>Tumorzentrum Marburg</v>
          </cell>
          <cell r="H62" t="str">
            <v>GKR (Gemeinsames Krebsregister der Länder)</v>
          </cell>
          <cell r="I62" t="str">
            <v>Tumorzentrum Hannover</v>
          </cell>
          <cell r="J62" t="str">
            <v>Krebsregister NRW</v>
          </cell>
          <cell r="K62" t="str">
            <v>Nicht gelistet</v>
          </cell>
          <cell r="L62" t="str">
            <v>Unbekannt</v>
          </cell>
          <cell r="M62" t="str">
            <v>Tumorzentrum Zwickau</v>
          </cell>
          <cell r="N62" t="str">
            <v>Keine Anbindung an Klinisches Krebsregister</v>
          </cell>
          <cell r="O62" t="str">
            <v>Nicht gelistet</v>
          </cell>
          <cell r="P62" t="str">
            <v>Tumorzentrum Suhl</v>
          </cell>
        </row>
        <row r="63">
          <cell r="A63" t="str">
            <v>NCT Heidelberg</v>
          </cell>
          <cell r="B63" t="str">
            <v>Tumorzentrum Regensburg</v>
          </cell>
          <cell r="C63" t="str">
            <v>Tumorzentrum Vivantes</v>
          </cell>
          <cell r="D63" t="str">
            <v>Unbekannt</v>
          </cell>
          <cell r="G63" t="str">
            <v>Keine Anbindung an Klinisches Krebsregister</v>
          </cell>
          <cell r="H63" t="str">
            <v>Keine Anbindung an Klinisches Krebsregister</v>
          </cell>
          <cell r="I63" t="str">
            <v>Tumorzentrum Weser-Ems</v>
          </cell>
          <cell r="J63" t="str">
            <v>Onkologischer Schwerpunkt Hamm</v>
          </cell>
          <cell r="K63" t="str">
            <v>Unbekannt</v>
          </cell>
          <cell r="M63" t="str">
            <v>GKR (Gemeinsames Krebsregister der Länder)</v>
          </cell>
          <cell r="N63" t="str">
            <v>Nicht gelistet</v>
          </cell>
          <cell r="O63" t="str">
            <v>Unbekannt</v>
          </cell>
          <cell r="P63" t="str">
            <v>Tumorzentrum Südharz</v>
          </cell>
        </row>
        <row r="64">
          <cell r="A64" t="str">
            <v>Onkol. Schwerpunkt Lörrach-Rheinfelden</v>
          </cell>
          <cell r="B64" t="str">
            <v>Tumorzentrum Würzburg</v>
          </cell>
          <cell r="C64" t="str">
            <v>GKR (Gemeinsames Krebsregister der Länder)</v>
          </cell>
          <cell r="G64" t="str">
            <v>Nicht gelistet</v>
          </cell>
          <cell r="H64" t="str">
            <v>Nicht gelistet</v>
          </cell>
          <cell r="I64" t="str">
            <v>Keine Anbindung an Klinisches Krebsregister</v>
          </cell>
          <cell r="J64" t="str">
            <v>Keine Anbindung an Klinisches Krebsregister</v>
          </cell>
          <cell r="M64" t="str">
            <v>Keine Anbindung an Klinisches Krebsregister</v>
          </cell>
          <cell r="N64" t="str">
            <v>Unbekannt</v>
          </cell>
          <cell r="P64" t="str">
            <v>GKR (Gemeinsames Krebsregister der Länder)</v>
          </cell>
        </row>
        <row r="65">
          <cell r="A65" t="str">
            <v>Onkol. Schwerpunkt Ludwigsburg-Bietigheim</v>
          </cell>
          <cell r="B65" t="str">
            <v>Keine Anbindung an Klinisches Krebsregister</v>
          </cell>
          <cell r="C65" t="str">
            <v>Keine Anbindung an Klinisches Krebsregister</v>
          </cell>
          <cell r="G65" t="str">
            <v>Unbekannt</v>
          </cell>
          <cell r="H65" t="str">
            <v>Unbekannt</v>
          </cell>
          <cell r="I65" t="str">
            <v>Nicht gelistet</v>
          </cell>
          <cell r="J65" t="str">
            <v>Nicht gelistet</v>
          </cell>
          <cell r="M65" t="str">
            <v>Nicht gelistet</v>
          </cell>
          <cell r="P65" t="str">
            <v>Keine Anbindung an Klinisches Krebsregister</v>
          </cell>
        </row>
        <row r="66">
          <cell r="A66" t="str">
            <v>Onkol. Schwerpunkt Villingen-Schwenningen</v>
          </cell>
          <cell r="B66" t="str">
            <v>Nicht gelistet</v>
          </cell>
          <cell r="C66" t="str">
            <v>Nicht gelistet</v>
          </cell>
          <cell r="I66" t="str">
            <v>Unbekannt</v>
          </cell>
          <cell r="J66" t="str">
            <v>Unbekannt</v>
          </cell>
          <cell r="M66" t="str">
            <v>Unbekannt</v>
          </cell>
          <cell r="P66" t="str">
            <v>Nicht gelistet</v>
          </cell>
        </row>
        <row r="67">
          <cell r="A67" t="str">
            <v>Onkologischer Schwerpunkt Göppingen</v>
          </cell>
          <cell r="B67" t="str">
            <v>Unbekannt</v>
          </cell>
          <cell r="C67" t="str">
            <v>Unbekannt</v>
          </cell>
          <cell r="P67" t="str">
            <v>Unbekannt</v>
          </cell>
        </row>
        <row r="68">
          <cell r="A68" t="str">
            <v>Onkologischer Schwerpunkt Heilbronn</v>
          </cell>
        </row>
        <row r="69">
          <cell r="A69" t="str">
            <v>Onkologischer Schwerpunkt Karlsruhe</v>
          </cell>
        </row>
        <row r="70">
          <cell r="A70" t="str">
            <v>Onkologischer Schwerpunkt Konstanz-Singen</v>
          </cell>
        </row>
        <row r="71">
          <cell r="A71" t="str">
            <v>Onkologischer Schwerpunkt Oberschwaben</v>
          </cell>
        </row>
        <row r="72">
          <cell r="A72" t="str">
            <v>Onkologischer Schwerpunkt Ortenaukreis</v>
          </cell>
        </row>
        <row r="73">
          <cell r="A73" t="str">
            <v>Onkologischer Schwerpunkt Ostwürttemberg</v>
          </cell>
        </row>
        <row r="74">
          <cell r="A74" t="str">
            <v>Onkologischer Schwerpunkt Reutlingen</v>
          </cell>
        </row>
        <row r="75">
          <cell r="A75" t="str">
            <v>Onkologischer Schwerpunkt Stuttgart</v>
          </cell>
        </row>
        <row r="76">
          <cell r="A76" t="str">
            <v>Keine Anbindung an Klinisches Krebsregister</v>
          </cell>
        </row>
        <row r="77">
          <cell r="A77" t="str">
            <v>Nicht gelistet</v>
          </cell>
        </row>
        <row r="78">
          <cell r="A78" t="str">
            <v>Unbekannt</v>
          </cell>
        </row>
        <row r="98">
          <cell r="F98" t="e">
            <v>#REF!</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t="str">
            <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t="str">
            <v/>
          </cell>
        </row>
      </sheetData>
      <sheetData sheetId="10">
        <row r="4">
          <cell r="C4" t="str">
            <v>I.O.</v>
          </cell>
        </row>
      </sheetData>
      <sheetData sheetId="11">
        <row r="6">
          <cell r="B6" t="str">
            <v/>
          </cell>
        </row>
      </sheetData>
      <sheetData sheetId="12"/>
      <sheetData sheetId="13"/>
      <sheetData sheetId="14"/>
      <sheetData sheetId="15"/>
      <sheetData sheetId="16"/>
      <sheetData sheetId="17"/>
      <sheetData sheetId="18"/>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row>
      </sheetData>
      <sheetData sheetId="10">
        <row r="4">
          <cell r="C4" t="str">
            <v>I.O.</v>
          </cell>
        </row>
      </sheetData>
      <sheetData sheetId="11">
        <row r="6">
          <cell r="B6"/>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4.xml"/><Relationship Id="rId1" Type="http://schemas.openxmlformats.org/officeDocument/2006/relationships/printerSettings" Target="../printerSettings/printerSettings44.bin"/><Relationship Id="rId4" Type="http://schemas.openxmlformats.org/officeDocument/2006/relationships/comments" Target="../comments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7"/>
  <dimension ref="B2:N49"/>
  <sheetViews>
    <sheetView showGridLines="0" tabSelected="1" workbookViewId="0">
      <pane ySplit="4" topLeftCell="A11" activePane="bottomLeft" state="frozen"/>
      <selection pane="bottomLeft" activeCell="E11" sqref="E11:M11"/>
    </sheetView>
  </sheetViews>
  <sheetFormatPr baseColWidth="10" defaultRowHeight="15" x14ac:dyDescent="0.25"/>
  <cols>
    <col min="1" max="1" width="3.7109375" customWidth="1"/>
    <col min="5" max="13" width="13.7109375" customWidth="1"/>
  </cols>
  <sheetData>
    <row r="2" spans="2:14" ht="45.75" customHeight="1" x14ac:dyDescent="0.25">
      <c r="B2" s="1398" t="s">
        <v>1651</v>
      </c>
      <c r="C2" s="1398"/>
      <c r="D2" s="1398"/>
      <c r="E2" s="1398"/>
      <c r="F2" s="1398"/>
      <c r="G2" s="1398"/>
    </row>
    <row r="3" spans="2:14" ht="15" customHeight="1" x14ac:dyDescent="0.25">
      <c r="B3" s="173"/>
      <c r="C3" s="173"/>
      <c r="D3" s="173"/>
    </row>
    <row r="4" spans="2:14" ht="33.75" customHeight="1" x14ac:dyDescent="0.25">
      <c r="B4" s="1399" t="s">
        <v>1397</v>
      </c>
      <c r="C4" s="1400"/>
      <c r="D4" s="1400"/>
      <c r="E4" s="1399" t="s">
        <v>1398</v>
      </c>
      <c r="F4" s="1400"/>
      <c r="G4" s="1400"/>
      <c r="H4" s="1400"/>
      <c r="I4" s="1400"/>
      <c r="J4" s="1400"/>
      <c r="K4" s="1400"/>
      <c r="L4" s="1400"/>
      <c r="M4" s="1400"/>
    </row>
    <row r="5" spans="2:14" s="58" customFormat="1" ht="30" customHeight="1" x14ac:dyDescent="0.2">
      <c r="B5" s="3590" t="s">
        <v>923</v>
      </c>
      <c r="C5" s="3591"/>
      <c r="D5" s="3592"/>
      <c r="E5" s="3594" t="s">
        <v>3943</v>
      </c>
      <c r="F5" s="3595"/>
      <c r="G5" s="3595"/>
      <c r="H5" s="3595"/>
      <c r="I5" s="3595"/>
      <c r="J5" s="3595"/>
      <c r="K5" s="3595"/>
      <c r="L5" s="3595"/>
      <c r="M5" s="3596"/>
      <c r="N5" s="3593"/>
    </row>
    <row r="6" spans="2:14" s="58" customFormat="1" ht="30" customHeight="1" x14ac:dyDescent="0.2">
      <c r="B6" s="3590" t="s">
        <v>924</v>
      </c>
      <c r="C6" s="3591"/>
      <c r="D6" s="3592"/>
      <c r="E6" s="3594" t="s">
        <v>1386</v>
      </c>
      <c r="F6" s="3595"/>
      <c r="G6" s="3595"/>
      <c r="H6" s="3595"/>
      <c r="I6" s="3595"/>
      <c r="J6" s="3595"/>
      <c r="K6" s="3595"/>
      <c r="L6" s="3595"/>
      <c r="M6" s="3596"/>
      <c r="N6" s="3593"/>
    </row>
    <row r="7" spans="2:14" s="58" customFormat="1" ht="30" customHeight="1" x14ac:dyDescent="0.2">
      <c r="B7" s="3590" t="s">
        <v>883</v>
      </c>
      <c r="C7" s="3591"/>
      <c r="D7" s="3592"/>
      <c r="E7" s="3594" t="s">
        <v>3942</v>
      </c>
      <c r="F7" s="3595"/>
      <c r="G7" s="3595"/>
      <c r="H7" s="3595"/>
      <c r="I7" s="3595"/>
      <c r="J7" s="3595"/>
      <c r="K7" s="3595"/>
      <c r="L7" s="3595"/>
      <c r="M7" s="3596"/>
      <c r="N7" s="3593"/>
    </row>
    <row r="8" spans="2:14" s="58" customFormat="1" ht="30" customHeight="1" x14ac:dyDescent="0.2">
      <c r="B8" s="3590" t="s">
        <v>1384</v>
      </c>
      <c r="C8" s="3591"/>
      <c r="D8" s="3592"/>
      <c r="E8" s="3594" t="s">
        <v>3941</v>
      </c>
      <c r="F8" s="3595"/>
      <c r="G8" s="3595"/>
      <c r="H8" s="3595"/>
      <c r="I8" s="3595"/>
      <c r="J8" s="3595"/>
      <c r="K8" s="3595"/>
      <c r="L8" s="3595"/>
      <c r="M8" s="3596"/>
      <c r="N8" s="3593"/>
    </row>
    <row r="9" spans="2:14" s="58" customFormat="1" ht="30" customHeight="1" x14ac:dyDescent="0.2">
      <c r="B9" s="3590" t="s">
        <v>1385</v>
      </c>
      <c r="C9" s="3591"/>
      <c r="D9" s="3592"/>
      <c r="E9" s="3594" t="s">
        <v>2634</v>
      </c>
      <c r="F9" s="3595"/>
      <c r="G9" s="3595"/>
      <c r="H9" s="3595"/>
      <c r="I9" s="3595"/>
      <c r="J9" s="3595"/>
      <c r="K9" s="3595"/>
      <c r="L9" s="3595"/>
      <c r="M9" s="3596"/>
      <c r="N9" s="3593"/>
    </row>
    <row r="10" spans="2:14" s="58" customFormat="1" ht="30" customHeight="1" x14ac:dyDescent="0.2">
      <c r="B10" s="3590" t="s">
        <v>2526</v>
      </c>
      <c r="C10" s="3591"/>
      <c r="D10" s="3592"/>
      <c r="E10" s="3476" t="s">
        <v>3940</v>
      </c>
      <c r="F10" s="3477"/>
      <c r="G10" s="3477"/>
      <c r="H10" s="3477"/>
      <c r="I10" s="3477"/>
      <c r="J10" s="3477"/>
      <c r="K10" s="3477"/>
      <c r="L10" s="3477"/>
      <c r="M10" s="3477"/>
      <c r="N10" s="3593"/>
    </row>
    <row r="11" spans="2:14" s="58" customFormat="1" ht="30" customHeight="1" x14ac:dyDescent="0.2">
      <c r="B11" s="3590" t="s">
        <v>2527</v>
      </c>
      <c r="C11" s="3591"/>
      <c r="D11" s="3592"/>
      <c r="E11" s="3597" t="s">
        <v>1916</v>
      </c>
      <c r="F11" s="3598"/>
      <c r="G11" s="3598"/>
      <c r="H11" s="3598"/>
      <c r="I11" s="3598"/>
      <c r="J11" s="3598"/>
      <c r="K11" s="3598"/>
      <c r="L11" s="3598"/>
      <c r="M11" s="3598"/>
      <c r="N11" s="3593"/>
    </row>
    <row r="12" spans="2:14" s="58" customFormat="1" ht="30" customHeight="1" x14ac:dyDescent="0.2">
      <c r="B12" s="3590" t="s">
        <v>925</v>
      </c>
      <c r="C12" s="3591"/>
      <c r="D12" s="3592"/>
      <c r="E12" s="3594" t="s">
        <v>1387</v>
      </c>
      <c r="F12" s="3595"/>
      <c r="G12" s="3595"/>
      <c r="H12" s="3595"/>
      <c r="I12" s="3595"/>
      <c r="J12" s="3595"/>
      <c r="K12" s="3595"/>
      <c r="L12" s="3595"/>
      <c r="M12" s="3596"/>
      <c r="N12" s="3593"/>
    </row>
    <row r="13" spans="2:14" s="58" customFormat="1" ht="30" customHeight="1" x14ac:dyDescent="0.2">
      <c r="B13" s="3590" t="s">
        <v>2130</v>
      </c>
      <c r="C13" s="3591"/>
      <c r="D13" s="3592"/>
      <c r="E13" s="3594" t="s">
        <v>2238</v>
      </c>
      <c r="F13" s="3595"/>
      <c r="G13" s="3595"/>
      <c r="H13" s="3595"/>
      <c r="I13" s="3595"/>
      <c r="J13" s="3595"/>
      <c r="K13" s="3595"/>
      <c r="L13" s="3595"/>
      <c r="M13" s="3596"/>
      <c r="N13" s="3593"/>
    </row>
    <row r="14" spans="2:14" s="58" customFormat="1" ht="30" customHeight="1" x14ac:dyDescent="0.2">
      <c r="B14" s="3590" t="s">
        <v>1472</v>
      </c>
      <c r="C14" s="3591"/>
      <c r="D14" s="3592"/>
      <c r="E14" s="3476" t="s">
        <v>1388</v>
      </c>
      <c r="F14" s="3477"/>
      <c r="G14" s="3477"/>
      <c r="H14" s="3477"/>
      <c r="I14" s="3477"/>
      <c r="J14" s="3477"/>
      <c r="K14" s="3477"/>
      <c r="L14" s="3477"/>
      <c r="M14" s="3477"/>
      <c r="N14" s="3593"/>
    </row>
    <row r="15" spans="2:14" s="58" customFormat="1" ht="30" customHeight="1" x14ac:dyDescent="0.2">
      <c r="B15" s="3599" t="s">
        <v>1473</v>
      </c>
      <c r="C15" s="3599"/>
      <c r="D15" s="3599"/>
      <c r="E15" s="3476" t="s">
        <v>1635</v>
      </c>
      <c r="F15" s="3477"/>
      <c r="G15" s="3477"/>
      <c r="H15" s="3477"/>
      <c r="I15" s="3477"/>
      <c r="J15" s="3477"/>
      <c r="K15" s="3477"/>
      <c r="L15" s="3477"/>
      <c r="M15" s="3477"/>
      <c r="N15" s="3593"/>
    </row>
    <row r="16" spans="2:14" s="58" customFormat="1" ht="30" customHeight="1" x14ac:dyDescent="0.2">
      <c r="B16" s="3599" t="s">
        <v>1474</v>
      </c>
      <c r="C16" s="3599"/>
      <c r="D16" s="3599"/>
      <c r="E16" s="3476" t="s">
        <v>1636</v>
      </c>
      <c r="F16" s="3477"/>
      <c r="G16" s="3477"/>
      <c r="H16" s="3477"/>
      <c r="I16" s="3477"/>
      <c r="J16" s="3477"/>
      <c r="K16" s="3477"/>
      <c r="L16" s="3477"/>
      <c r="M16" s="3477"/>
      <c r="N16" s="3593"/>
    </row>
    <row r="17" spans="2:14" s="58" customFormat="1" ht="30" customHeight="1" x14ac:dyDescent="0.2">
      <c r="B17" s="3599" t="s">
        <v>1475</v>
      </c>
      <c r="C17" s="3599"/>
      <c r="D17" s="3599"/>
      <c r="E17" s="3476" t="s">
        <v>1637</v>
      </c>
      <c r="F17" s="3477"/>
      <c r="G17" s="3477"/>
      <c r="H17" s="3477"/>
      <c r="I17" s="3477"/>
      <c r="J17" s="3477"/>
      <c r="K17" s="3477"/>
      <c r="L17" s="3477"/>
      <c r="M17" s="3477"/>
      <c r="N17" s="3593"/>
    </row>
    <row r="18" spans="2:14" s="58" customFormat="1" ht="30" customHeight="1" x14ac:dyDescent="0.2">
      <c r="B18" s="3599" t="s">
        <v>1476</v>
      </c>
      <c r="C18" s="3599"/>
      <c r="D18" s="3599"/>
      <c r="E18" s="3597" t="s">
        <v>1958</v>
      </c>
      <c r="F18" s="3598"/>
      <c r="G18" s="3598"/>
      <c r="H18" s="3598"/>
      <c r="I18" s="3598"/>
      <c r="J18" s="3598"/>
      <c r="K18" s="3598"/>
      <c r="L18" s="3598"/>
      <c r="M18" s="3598"/>
      <c r="N18" s="3593"/>
    </row>
    <row r="19" spans="2:14" s="58" customFormat="1" ht="30" customHeight="1" x14ac:dyDescent="0.2">
      <c r="B19" s="3599" t="s">
        <v>3734</v>
      </c>
      <c r="C19" s="3599"/>
      <c r="D19" s="3599"/>
      <c r="E19" s="3597" t="s">
        <v>3939</v>
      </c>
      <c r="F19" s="3598"/>
      <c r="G19" s="3598"/>
      <c r="H19" s="3598"/>
      <c r="I19" s="3598"/>
      <c r="J19" s="3598"/>
      <c r="K19" s="3598"/>
      <c r="L19" s="3598"/>
      <c r="M19" s="3598"/>
      <c r="N19" s="3593"/>
    </row>
    <row r="20" spans="2:14" s="58" customFormat="1" ht="30" customHeight="1" x14ac:dyDescent="0.2">
      <c r="B20" s="3599" t="s">
        <v>1477</v>
      </c>
      <c r="C20" s="3599"/>
      <c r="D20" s="3599"/>
      <c r="E20" s="3597" t="s">
        <v>1959</v>
      </c>
      <c r="F20" s="3598"/>
      <c r="G20" s="3598"/>
      <c r="H20" s="3598"/>
      <c r="I20" s="3598"/>
      <c r="J20" s="3598"/>
      <c r="K20" s="3598"/>
      <c r="L20" s="3598"/>
      <c r="M20" s="3598"/>
      <c r="N20" s="3593"/>
    </row>
    <row r="21" spans="2:14" s="58" customFormat="1" ht="30" customHeight="1" x14ac:dyDescent="0.2">
      <c r="B21" s="3599" t="s">
        <v>1478</v>
      </c>
      <c r="C21" s="3599"/>
      <c r="D21" s="3599"/>
      <c r="E21" s="3597" t="s">
        <v>3000</v>
      </c>
      <c r="F21" s="3598"/>
      <c r="G21" s="3598"/>
      <c r="H21" s="3598"/>
      <c r="I21" s="3598"/>
      <c r="J21" s="3598"/>
      <c r="K21" s="3598"/>
      <c r="L21" s="3598"/>
      <c r="M21" s="3598"/>
      <c r="N21" s="3593"/>
    </row>
    <row r="22" spans="2:14" s="58" customFormat="1" ht="30" customHeight="1" x14ac:dyDescent="0.2">
      <c r="B22" s="3599" t="s">
        <v>1479</v>
      </c>
      <c r="C22" s="3599"/>
      <c r="D22" s="3599"/>
      <c r="E22" s="3597" t="s">
        <v>2999</v>
      </c>
      <c r="F22" s="3598"/>
      <c r="G22" s="3598"/>
      <c r="H22" s="3598"/>
      <c r="I22" s="3598"/>
      <c r="J22" s="3598"/>
      <c r="K22" s="3598"/>
      <c r="L22" s="3598"/>
      <c r="M22" s="3598"/>
      <c r="N22" s="3593"/>
    </row>
    <row r="23" spans="2:14" s="58" customFormat="1" ht="30" customHeight="1" x14ac:dyDescent="0.2">
      <c r="B23" s="3599" t="s">
        <v>1936</v>
      </c>
      <c r="C23" s="3599"/>
      <c r="D23" s="3599"/>
      <c r="E23" s="3597" t="s">
        <v>3001</v>
      </c>
      <c r="F23" s="3598"/>
      <c r="G23" s="3598"/>
      <c r="H23" s="3598"/>
      <c r="I23" s="3598"/>
      <c r="J23" s="3598"/>
      <c r="K23" s="3598"/>
      <c r="L23" s="3598"/>
      <c r="M23" s="3598"/>
      <c r="N23" s="3593"/>
    </row>
    <row r="24" spans="2:14" s="58" customFormat="1" ht="30" customHeight="1" x14ac:dyDescent="0.2">
      <c r="B24" s="3599" t="s">
        <v>1480</v>
      </c>
      <c r="C24" s="3599"/>
      <c r="D24" s="3599"/>
      <c r="E24" s="3476" t="s">
        <v>1389</v>
      </c>
      <c r="F24" s="3477"/>
      <c r="G24" s="3477"/>
      <c r="H24" s="3477"/>
      <c r="I24" s="3477"/>
      <c r="J24" s="3477"/>
      <c r="K24" s="3477"/>
      <c r="L24" s="3477"/>
      <c r="M24" s="3477"/>
      <c r="N24" s="3593"/>
    </row>
    <row r="25" spans="2:14" s="58" customFormat="1" ht="30" customHeight="1" x14ac:dyDescent="0.2">
      <c r="B25" s="3599" t="s">
        <v>1481</v>
      </c>
      <c r="C25" s="3599"/>
      <c r="D25" s="3599"/>
      <c r="E25" s="3476" t="s">
        <v>3002</v>
      </c>
      <c r="F25" s="3477"/>
      <c r="G25" s="3477"/>
      <c r="H25" s="3477"/>
      <c r="I25" s="3477"/>
      <c r="J25" s="3477"/>
      <c r="K25" s="3477"/>
      <c r="L25" s="3477"/>
      <c r="M25" s="3477"/>
      <c r="N25" s="3593"/>
    </row>
    <row r="26" spans="2:14" s="58" customFormat="1" ht="30" customHeight="1" x14ac:dyDescent="0.2">
      <c r="B26" s="3599" t="s">
        <v>1482</v>
      </c>
      <c r="C26" s="3599"/>
      <c r="D26" s="3599"/>
      <c r="E26" s="3476" t="s">
        <v>1390</v>
      </c>
      <c r="F26" s="3477"/>
      <c r="G26" s="3477"/>
      <c r="H26" s="3477"/>
      <c r="I26" s="3477"/>
      <c r="J26" s="3477"/>
      <c r="K26" s="3477"/>
      <c r="L26" s="3477"/>
      <c r="M26" s="3477"/>
      <c r="N26" s="3593"/>
    </row>
    <row r="27" spans="2:14" s="58" customFormat="1" ht="30" customHeight="1" x14ac:dyDescent="0.2">
      <c r="B27" s="3599" t="s">
        <v>1483</v>
      </c>
      <c r="C27" s="3599"/>
      <c r="D27" s="3599"/>
      <c r="E27" s="3476" t="s">
        <v>1391</v>
      </c>
      <c r="F27" s="3477"/>
      <c r="G27" s="3477"/>
      <c r="H27" s="3477"/>
      <c r="I27" s="3477"/>
      <c r="J27" s="3477"/>
      <c r="K27" s="3477"/>
      <c r="L27" s="3477"/>
      <c r="M27" s="3477"/>
      <c r="N27" s="3593"/>
    </row>
    <row r="28" spans="2:14" s="58" customFormat="1" ht="30" customHeight="1" x14ac:dyDescent="0.2">
      <c r="B28" s="3599" t="s">
        <v>1484</v>
      </c>
      <c r="C28" s="3599"/>
      <c r="D28" s="3599"/>
      <c r="E28" s="3476" t="s">
        <v>3225</v>
      </c>
      <c r="F28" s="3477"/>
      <c r="G28" s="3477"/>
      <c r="H28" s="3477"/>
      <c r="I28" s="3477"/>
      <c r="J28" s="3477"/>
      <c r="K28" s="3477"/>
      <c r="L28" s="3477"/>
      <c r="M28" s="3477"/>
      <c r="N28" s="3593"/>
    </row>
    <row r="29" spans="2:14" s="58" customFormat="1" ht="30" customHeight="1" x14ac:dyDescent="0.2">
      <c r="B29" s="3599" t="s">
        <v>1485</v>
      </c>
      <c r="C29" s="3599"/>
      <c r="D29" s="3599"/>
      <c r="E29" s="3476" t="s">
        <v>1392</v>
      </c>
      <c r="F29" s="3477"/>
      <c r="G29" s="3477"/>
      <c r="H29" s="3477"/>
      <c r="I29" s="3477"/>
      <c r="J29" s="3477"/>
      <c r="K29" s="3477"/>
      <c r="L29" s="3477"/>
      <c r="M29" s="3477"/>
      <c r="N29" s="3593"/>
    </row>
    <row r="30" spans="2:14" s="58" customFormat="1" ht="30" customHeight="1" x14ac:dyDescent="0.2">
      <c r="B30" s="3599" t="s">
        <v>1486</v>
      </c>
      <c r="C30" s="3599"/>
      <c r="D30" s="3599"/>
      <c r="E30" s="3476" t="s">
        <v>2152</v>
      </c>
      <c r="F30" s="3477"/>
      <c r="G30" s="3477"/>
      <c r="H30" s="3477"/>
      <c r="I30" s="3477"/>
      <c r="J30" s="3477"/>
      <c r="K30" s="3477"/>
      <c r="L30" s="3477"/>
      <c r="M30" s="3477"/>
      <c r="N30" s="3593"/>
    </row>
    <row r="31" spans="2:14" s="58" customFormat="1" ht="30" customHeight="1" x14ac:dyDescent="0.2">
      <c r="B31" s="3472" t="s">
        <v>1960</v>
      </c>
      <c r="C31" s="3472"/>
      <c r="D31" s="3472"/>
      <c r="E31" s="3476" t="s">
        <v>1393</v>
      </c>
      <c r="F31" s="3477"/>
      <c r="G31" s="3477"/>
      <c r="H31" s="3477"/>
      <c r="I31" s="3477"/>
      <c r="J31" s="3477"/>
      <c r="K31" s="3477"/>
      <c r="L31" s="3477"/>
      <c r="M31" s="3477"/>
      <c r="N31" s="3593"/>
    </row>
    <row r="32" spans="2:14" s="58" customFormat="1" ht="30" customHeight="1" x14ac:dyDescent="0.2">
      <c r="B32" s="3472" t="s">
        <v>1961</v>
      </c>
      <c r="C32" s="3472"/>
      <c r="D32" s="3472"/>
      <c r="E32" s="3476" t="s">
        <v>1394</v>
      </c>
      <c r="F32" s="3477"/>
      <c r="G32" s="3477"/>
      <c r="H32" s="3477"/>
      <c r="I32" s="3477"/>
      <c r="J32" s="3477"/>
      <c r="K32" s="3477"/>
      <c r="L32" s="3477"/>
      <c r="M32" s="3477"/>
      <c r="N32" s="3593"/>
    </row>
    <row r="33" spans="2:14" s="58" customFormat="1" ht="30" customHeight="1" x14ac:dyDescent="0.2">
      <c r="B33" s="3472" t="s">
        <v>1962</v>
      </c>
      <c r="C33" s="3472"/>
      <c r="D33" s="3472"/>
      <c r="E33" s="3476" t="s">
        <v>1395</v>
      </c>
      <c r="F33" s="3477"/>
      <c r="G33" s="3477"/>
      <c r="H33" s="3477"/>
      <c r="I33" s="3477"/>
      <c r="J33" s="3477"/>
      <c r="K33" s="3477"/>
      <c r="L33" s="3477"/>
      <c r="M33" s="3477"/>
      <c r="N33" s="3593"/>
    </row>
    <row r="34" spans="2:14" s="58" customFormat="1" ht="30" customHeight="1" x14ac:dyDescent="0.2">
      <c r="B34" s="3472" t="s">
        <v>1963</v>
      </c>
      <c r="C34" s="3472"/>
      <c r="D34" s="3472"/>
      <c r="E34" s="3476" t="s">
        <v>2088</v>
      </c>
      <c r="F34" s="3477"/>
      <c r="G34" s="3477"/>
      <c r="H34" s="3477"/>
      <c r="I34" s="3477"/>
      <c r="J34" s="3477"/>
      <c r="K34" s="3477"/>
      <c r="L34" s="3477"/>
      <c r="M34" s="3477"/>
      <c r="N34" s="3593"/>
    </row>
    <row r="35" spans="2:14" s="58" customFormat="1" ht="30" customHeight="1" x14ac:dyDescent="0.2">
      <c r="B35" s="3472" t="s">
        <v>1964</v>
      </c>
      <c r="C35" s="3472"/>
      <c r="D35" s="3472"/>
      <c r="E35" s="3473" t="s">
        <v>3938</v>
      </c>
      <c r="F35" s="3474"/>
      <c r="G35" s="3474"/>
      <c r="H35" s="3474"/>
      <c r="I35" s="3474"/>
      <c r="J35" s="3474"/>
      <c r="K35" s="3474"/>
      <c r="L35" s="3474"/>
      <c r="M35" s="3474"/>
      <c r="N35" s="3593"/>
    </row>
    <row r="36" spans="2:14" s="58" customFormat="1" ht="30" customHeight="1" x14ac:dyDescent="0.2">
      <c r="B36" s="3599" t="s">
        <v>1965</v>
      </c>
      <c r="C36" s="3599"/>
      <c r="D36" s="3599"/>
      <c r="E36" s="3476" t="s">
        <v>3231</v>
      </c>
      <c r="F36" s="3477"/>
      <c r="G36" s="3477"/>
      <c r="H36" s="3477"/>
      <c r="I36" s="3477"/>
      <c r="J36" s="3477"/>
      <c r="K36" s="3477"/>
      <c r="L36" s="3477"/>
      <c r="M36" s="3477"/>
      <c r="N36" s="3593"/>
    </row>
    <row r="37" spans="2:14" s="58" customFormat="1" ht="30" customHeight="1" x14ac:dyDescent="0.2">
      <c r="B37" s="3599" t="s">
        <v>1966</v>
      </c>
      <c r="C37" s="3599"/>
      <c r="D37" s="3599"/>
      <c r="E37" s="3476" t="s">
        <v>1396</v>
      </c>
      <c r="F37" s="3477"/>
      <c r="G37" s="3477"/>
      <c r="H37" s="3477"/>
      <c r="I37" s="3477"/>
      <c r="J37" s="3477"/>
      <c r="K37" s="3477"/>
      <c r="L37" s="3477"/>
      <c r="M37" s="3477"/>
      <c r="N37" s="3593"/>
    </row>
    <row r="38" spans="2:14" s="58" customFormat="1" ht="30" customHeight="1" x14ac:dyDescent="0.2">
      <c r="B38" s="3599" t="s">
        <v>1967</v>
      </c>
      <c r="C38" s="3599"/>
      <c r="D38" s="3599"/>
      <c r="E38" s="3476" t="s">
        <v>1638</v>
      </c>
      <c r="F38" s="3477"/>
      <c r="G38" s="3477"/>
      <c r="H38" s="3477"/>
      <c r="I38" s="3477"/>
      <c r="J38" s="3477"/>
      <c r="K38" s="3477"/>
      <c r="L38" s="3477"/>
      <c r="M38" s="3477"/>
      <c r="N38" s="3593"/>
    </row>
    <row r="39" spans="2:14" s="58" customFormat="1" ht="30" customHeight="1" x14ac:dyDescent="0.2">
      <c r="B39" s="3472" t="s">
        <v>1968</v>
      </c>
      <c r="C39" s="3472"/>
      <c r="D39" s="3472"/>
      <c r="E39" s="3476" t="s">
        <v>3232</v>
      </c>
      <c r="F39" s="3477"/>
      <c r="G39" s="3477"/>
      <c r="H39" s="3477"/>
      <c r="I39" s="3477"/>
      <c r="J39" s="3477"/>
      <c r="K39" s="3477"/>
      <c r="L39" s="3477"/>
      <c r="M39" s="3477"/>
      <c r="N39" s="3593"/>
    </row>
    <row r="40" spans="2:14" s="58" customFormat="1" ht="30" customHeight="1" x14ac:dyDescent="0.2">
      <c r="B40" s="3599" t="s">
        <v>1969</v>
      </c>
      <c r="C40" s="3599"/>
      <c r="D40" s="3599"/>
      <c r="E40" s="3476" t="s">
        <v>2153</v>
      </c>
      <c r="F40" s="3477"/>
      <c r="G40" s="3477"/>
      <c r="H40" s="3477"/>
      <c r="I40" s="3477"/>
      <c r="J40" s="3477"/>
      <c r="K40" s="3477"/>
      <c r="L40" s="3477"/>
      <c r="M40" s="3477"/>
      <c r="N40" s="3593"/>
    </row>
    <row r="41" spans="2:14" s="58" customFormat="1" ht="30" customHeight="1" x14ac:dyDescent="0.2">
      <c r="B41" s="3472" t="s">
        <v>1970</v>
      </c>
      <c r="C41" s="3472"/>
      <c r="D41" s="3472"/>
      <c r="E41" s="3476" t="s">
        <v>2237</v>
      </c>
      <c r="F41" s="3477"/>
      <c r="G41" s="3477"/>
      <c r="H41" s="3477"/>
      <c r="I41" s="3477"/>
      <c r="J41" s="3477"/>
      <c r="K41" s="3477"/>
      <c r="L41" s="3477"/>
      <c r="M41" s="3477"/>
      <c r="N41" s="3593"/>
    </row>
    <row r="42" spans="2:14" s="58" customFormat="1" ht="30" customHeight="1" x14ac:dyDescent="0.2">
      <c r="B42" s="3472" t="s">
        <v>2098</v>
      </c>
      <c r="C42" s="3472"/>
      <c r="D42" s="3472"/>
      <c r="E42" s="3597" t="s">
        <v>3003</v>
      </c>
      <c r="F42" s="3477"/>
      <c r="G42" s="3477"/>
      <c r="H42" s="3477"/>
      <c r="I42" s="3477"/>
      <c r="J42" s="3477"/>
      <c r="K42" s="3477"/>
      <c r="L42" s="3477"/>
      <c r="M42" s="3477"/>
      <c r="N42" s="3593"/>
    </row>
    <row r="43" spans="2:14" s="58" customFormat="1" ht="30" customHeight="1" x14ac:dyDescent="0.2">
      <c r="B43" s="3475" t="s">
        <v>1350</v>
      </c>
      <c r="C43" s="3475"/>
      <c r="D43" s="3475"/>
      <c r="E43" s="3476" t="s">
        <v>3923</v>
      </c>
      <c r="F43" s="3477"/>
      <c r="G43" s="3477"/>
      <c r="H43" s="3477"/>
      <c r="I43" s="3477"/>
      <c r="J43" s="3477"/>
      <c r="K43" s="3477"/>
      <c r="L43" s="3477"/>
      <c r="M43" s="3477"/>
      <c r="N43" s="3593"/>
    </row>
    <row r="44" spans="2:14" s="58" customFormat="1" ht="30" customHeight="1" x14ac:dyDescent="0.2">
      <c r="B44" s="3472" t="s">
        <v>1347</v>
      </c>
      <c r="C44" s="3472"/>
      <c r="D44" s="3472"/>
      <c r="E44" s="3476" t="s">
        <v>2663</v>
      </c>
      <c r="F44" s="3477"/>
      <c r="G44" s="3477"/>
      <c r="H44" s="3477"/>
      <c r="I44" s="3477"/>
      <c r="J44" s="3477"/>
      <c r="K44" s="3477"/>
      <c r="L44" s="3477"/>
      <c r="M44" s="3477"/>
      <c r="N44" s="3593"/>
    </row>
    <row r="45" spans="2:14" s="58" customFormat="1" ht="30" customHeight="1" x14ac:dyDescent="0.2">
      <c r="B45" s="3590" t="s">
        <v>1116</v>
      </c>
      <c r="C45" s="3591"/>
      <c r="D45" s="3592"/>
      <c r="E45" s="3597" t="s">
        <v>1915</v>
      </c>
      <c r="F45" s="3598"/>
      <c r="G45" s="3598"/>
      <c r="H45" s="3598"/>
      <c r="I45" s="3598"/>
      <c r="J45" s="3598"/>
      <c r="K45" s="3598"/>
      <c r="L45" s="3598"/>
      <c r="M45" s="3598"/>
      <c r="N45" s="3593"/>
    </row>
    <row r="46" spans="2:14" s="58" customFormat="1" ht="30" customHeight="1" x14ac:dyDescent="0.2">
      <c r="B46" s="3599" t="s">
        <v>2524</v>
      </c>
      <c r="C46" s="3599"/>
      <c r="D46" s="3599"/>
      <c r="E46" s="3600" t="s">
        <v>2669</v>
      </c>
      <c r="F46" s="3601"/>
      <c r="G46" s="3601"/>
      <c r="H46" s="3601"/>
      <c r="I46" s="3601"/>
      <c r="J46" s="3601"/>
      <c r="K46" s="3601"/>
      <c r="L46" s="3601"/>
      <c r="M46" s="3601"/>
      <c r="N46" s="3593"/>
    </row>
    <row r="47" spans="2:14" s="58" customFormat="1" ht="30" customHeight="1" x14ac:dyDescent="0.2">
      <c r="B47" s="3590" t="s">
        <v>1905</v>
      </c>
      <c r="C47" s="3591"/>
      <c r="D47" s="3592"/>
      <c r="E47" s="3597" t="s">
        <v>1914</v>
      </c>
      <c r="F47" s="3598"/>
      <c r="G47" s="3598"/>
      <c r="H47" s="3598"/>
      <c r="I47" s="3598"/>
      <c r="J47" s="3598"/>
      <c r="K47" s="3598"/>
      <c r="L47" s="3598"/>
      <c r="M47" s="3598"/>
      <c r="N47" s="3593"/>
    </row>
    <row r="48" spans="2:14" s="58" customFormat="1" ht="30" customHeight="1" x14ac:dyDescent="0.2">
      <c r="B48" s="3590" t="s">
        <v>1348</v>
      </c>
      <c r="C48" s="3591"/>
      <c r="D48" s="3592"/>
      <c r="E48" s="3597" t="s">
        <v>1913</v>
      </c>
      <c r="F48" s="3598"/>
      <c r="G48" s="3598"/>
      <c r="H48" s="3598"/>
      <c r="I48" s="3598"/>
      <c r="J48" s="3598"/>
      <c r="K48" s="3598"/>
      <c r="L48" s="3598"/>
      <c r="M48" s="3598"/>
      <c r="N48" s="3593"/>
    </row>
    <row r="49" spans="2:14" s="58" customFormat="1" ht="30" customHeight="1" x14ac:dyDescent="0.2">
      <c r="B49" s="3590" t="s">
        <v>1349</v>
      </c>
      <c r="C49" s="3591"/>
      <c r="D49" s="3592"/>
      <c r="E49" s="3597" t="s">
        <v>1912</v>
      </c>
      <c r="F49" s="3598"/>
      <c r="G49" s="3598"/>
      <c r="H49" s="3598"/>
      <c r="I49" s="3598"/>
      <c r="J49" s="3598"/>
      <c r="K49" s="3598"/>
      <c r="L49" s="3598"/>
      <c r="M49" s="3598"/>
      <c r="N49" s="3593"/>
    </row>
  </sheetData>
  <sheetProtection algorithmName="SHA-512" hashValue="DVwYCwqK7E2h0f74g+7E238Sz7GvhJqcp/919JTWFtP4J/1mJvm/GwMFw6eUeFO9QZ5ui1Nu/pVumUGsWdyFhQ==" saltValue="pRo5bZKyLtPKGFjJnrk5uw==" spinCount="100000" sheet="1" objects="1" scenarios="1"/>
  <mergeCells count="93">
    <mergeCell ref="B7:D7"/>
    <mergeCell ref="B10:D10"/>
    <mergeCell ref="B14:D14"/>
    <mergeCell ref="B15:D15"/>
    <mergeCell ref="B16:D16"/>
    <mergeCell ref="B11:D11"/>
    <mergeCell ref="B12:D12"/>
    <mergeCell ref="B8:D8"/>
    <mergeCell ref="B9:D9"/>
    <mergeCell ref="B13:D13"/>
    <mergeCell ref="E7:M7"/>
    <mergeCell ref="E10:M10"/>
    <mergeCell ref="E14:M14"/>
    <mergeCell ref="E15:M15"/>
    <mergeCell ref="E16:M16"/>
    <mergeCell ref="E12:M12"/>
    <mergeCell ref="E8:M8"/>
    <mergeCell ref="E9:M9"/>
    <mergeCell ref="E11:M11"/>
    <mergeCell ref="E13:M13"/>
    <mergeCell ref="B34:D34"/>
    <mergeCell ref="E42:M42"/>
    <mergeCell ref="B20:D20"/>
    <mergeCell ref="E21:M21"/>
    <mergeCell ref="B31:D31"/>
    <mergeCell ref="B32:D32"/>
    <mergeCell ref="B33:D33"/>
    <mergeCell ref="E32:M32"/>
    <mergeCell ref="B26:D26"/>
    <mergeCell ref="E30:M30"/>
    <mergeCell ref="E31:M31"/>
    <mergeCell ref="B25:D25"/>
    <mergeCell ref="E23:M23"/>
    <mergeCell ref="B23:D23"/>
    <mergeCell ref="B21:D21"/>
    <mergeCell ref="E34:M34"/>
    <mergeCell ref="E35:M35"/>
    <mergeCell ref="E38:M38"/>
    <mergeCell ref="E39:M39"/>
    <mergeCell ref="E37:M37"/>
    <mergeCell ref="E49:M49"/>
    <mergeCell ref="E46:M46"/>
    <mergeCell ref="E47:M47"/>
    <mergeCell ref="E45:M45"/>
    <mergeCell ref="E44:M44"/>
    <mergeCell ref="E43:M43"/>
    <mergeCell ref="E36:M36"/>
    <mergeCell ref="E40:M40"/>
    <mergeCell ref="E41:M41"/>
    <mergeCell ref="B37:D37"/>
    <mergeCell ref="B45:D45"/>
    <mergeCell ref="B48:D48"/>
    <mergeCell ref="B40:D40"/>
    <mergeCell ref="B41:D41"/>
    <mergeCell ref="B42:D42"/>
    <mergeCell ref="B39:D39"/>
    <mergeCell ref="B44:D44"/>
    <mergeCell ref="B38:D38"/>
    <mergeCell ref="B43:D43"/>
    <mergeCell ref="B46:D46"/>
    <mergeCell ref="B47:D47"/>
    <mergeCell ref="B49:D49"/>
    <mergeCell ref="B36:D36"/>
    <mergeCell ref="E17:M17"/>
    <mergeCell ref="E19:M19"/>
    <mergeCell ref="E20:M20"/>
    <mergeCell ref="B27:D27"/>
    <mergeCell ref="B28:D28"/>
    <mergeCell ref="B29:D29"/>
    <mergeCell ref="E22:M22"/>
    <mergeCell ref="E33:M33"/>
    <mergeCell ref="E26:M26"/>
    <mergeCell ref="E27:M27"/>
    <mergeCell ref="E28:M28"/>
    <mergeCell ref="E29:M29"/>
    <mergeCell ref="B18:D18"/>
    <mergeCell ref="E48:M48"/>
    <mergeCell ref="E18:M18"/>
    <mergeCell ref="B2:G2"/>
    <mergeCell ref="B35:D35"/>
    <mergeCell ref="B4:D4"/>
    <mergeCell ref="E4:M4"/>
    <mergeCell ref="B5:D5"/>
    <mergeCell ref="E6:M6"/>
    <mergeCell ref="E5:M5"/>
    <mergeCell ref="B6:D6"/>
    <mergeCell ref="B30:D30"/>
    <mergeCell ref="E24:M24"/>
    <mergeCell ref="E25:M25"/>
    <mergeCell ref="B24:D24"/>
    <mergeCell ref="B17:D17"/>
    <mergeCell ref="B22:D22"/>
    <mergeCell ref="B19:D19"/>
  </mergeCells>
  <hyperlinks>
    <hyperlink ref="B5:D5" location="'XML-Datafields'!A1" display="XML-Datafields" xr:uid="{00000000-0004-0000-0000-000000000000}"/>
    <hyperlink ref="B7:D7" location="Categories!A1" display="Categories" xr:uid="{00000000-0004-0000-0000-000001000000}"/>
    <hyperlink ref="B10:D10" location="Deficits!A1" display="Deficits" xr:uid="{00000000-0004-0000-0000-000002000000}"/>
    <hyperlink ref="B14:D14" location="'KB-1a)'!A1" display="KB-1a)" xr:uid="{00000000-0004-0000-0000-000003000000}"/>
    <hyperlink ref="B15:D15" location="'KB-1b) 1'!A1" display="KB-1b) 1" xr:uid="{00000000-0004-0000-0000-000004000000}"/>
    <hyperlink ref="B16:D16" location="'KB-1b) 2'!A1" display="KB-1b) 2" xr:uid="{00000000-0004-0000-0000-000005000000}"/>
    <hyperlink ref="B17:D17" location="'KB-1b) 3'!A1" display="KB-1b) 3" xr:uid="{00000000-0004-0000-0000-000006000000}"/>
    <hyperlink ref="B19:D19" location="'KB-1c)'!A1" display="KB-1c)" xr:uid="{00000000-0004-0000-0000-000007000000}"/>
    <hyperlink ref="B20:D20" location="'KB-2b)'!A1" display="KB-2b)" xr:uid="{00000000-0004-0000-0000-000008000000}"/>
    <hyperlink ref="B21:D21" location="'KB-3a)'!A1" display="KB-3a)" xr:uid="{00000000-0004-0000-0000-000009000000}"/>
    <hyperlink ref="B22:D22" location="'KB-3b)'!A1" display="KB-3b)" xr:uid="{00000000-0004-0000-0000-00000A000000}"/>
    <hyperlink ref="B24:D24" location="'KB-4'!A1" display="KB-4" xr:uid="{00000000-0004-0000-0000-00000B000000}"/>
    <hyperlink ref="B25:D25" location="'KB-5'!A1" display="KB-5" xr:uid="{00000000-0004-0000-0000-00000C000000}"/>
    <hyperlink ref="B26:D26" location="'KB-6'!A1" display="KB-6" xr:uid="{00000000-0004-0000-0000-00000D000000}"/>
    <hyperlink ref="B27:D27" location="'KB-7'!A1" display="KB-7" xr:uid="{00000000-0004-0000-0000-00000E000000}"/>
    <hyperlink ref="B28:D28" location="'KB-8 '!A1" display="KB-8" xr:uid="{00000000-0004-0000-0000-00000F000000}"/>
    <hyperlink ref="B29:D29" location="'KB-9'!A1" display="KB-9" xr:uid="{00000000-0004-0000-0000-000010000000}"/>
    <hyperlink ref="B30:D30" location="'KB-10'!A1" display="KB-11 10" xr:uid="{00000000-0004-0000-0000-000011000000}"/>
    <hyperlink ref="B31:D31" location="'KB-11'!A1" display="KB-12 11" xr:uid="{00000000-0004-0000-0000-000012000000}"/>
    <hyperlink ref="B32:D32" location="'KB-12'!A1" display="KB-13 12" xr:uid="{00000000-0004-0000-0000-000013000000}"/>
    <hyperlink ref="B33:D33" location="'KB-13'!A1" display="KB-14 13" xr:uid="{00000000-0004-0000-0000-000014000000}"/>
    <hyperlink ref="B34:D34" location="'KB-14'!A1" display="KB-15 14" xr:uid="{00000000-0004-0000-0000-000015000000}"/>
    <hyperlink ref="B35:D35" location="'KB-15'!A1" display="KB-16 15" xr:uid="{00000000-0004-0000-0000-000016000000}"/>
    <hyperlink ref="B36:D36" location="'KB-16'!A1" display="KB-16" xr:uid="{00000000-0004-0000-0000-000019000000}"/>
    <hyperlink ref="B38:D38" location="'KB-18'!A1" display="KB-18" xr:uid="{00000000-0004-0000-0000-00001A000000}"/>
    <hyperlink ref="B39:D39" location="'KB-19'!A1" display="KB-19" xr:uid="{00000000-0004-0000-0000-00001B000000}"/>
    <hyperlink ref="B6:D6" location="Validation!A1" display="Validation" xr:uid="{00000000-0004-0000-0000-00001C000000}"/>
    <hyperlink ref="B12:D12" location="'General overview'!A1" display="General overview" xr:uid="{00000000-0004-0000-0000-00001D000000}"/>
    <hyperlink ref="B8:D8" location="'Risk class.'!A1" display="Risikoklass." xr:uid="{00000000-0004-0000-0000-00001E000000}"/>
    <hyperlink ref="B9:D9" location="'Basic data'!A1" display="Basisdaten" xr:uid="{00000000-0004-0000-0000-00001F000000}"/>
    <hyperlink ref="B37:D37" location="'KB-17'!A1" display="KB-17" xr:uid="{00000000-0004-0000-0000-000020000000}"/>
    <hyperlink ref="B45:D45" location="Matrix!A1" display="Matrix" xr:uid="{00000000-0004-0000-0000-000021000000}"/>
    <hyperlink ref="B43:D43" location="'KB-legende'!A1" display="KB-legende" xr:uid="{00000000-0004-0000-0000-000022000000}"/>
    <hyperlink ref="B44:D44" location="'Categories EQ'!A1" display="Categories EQ" xr:uid="{00000000-0004-0000-0000-000023000000}"/>
    <hyperlink ref="B48:D48" location="'Kaplan-Meier (DFS)'!A1" display="Kaplan-Meier (DFS)" xr:uid="{00000000-0004-0000-0000-000026000000}"/>
    <hyperlink ref="B49:D49" location="'Kaplan-Meier (OAS)'!A1" display="Kaplan-Meier (OAS)" xr:uid="{00000000-0004-0000-0000-000027000000}"/>
    <hyperlink ref="B46:D46" location="Profile!A1" display="Profile" xr:uid="{00000000-0004-0000-0000-000028000000}"/>
    <hyperlink ref="B11:D11" location="'Filter - Deficits'!A1" display="Filter - Deficits" xr:uid="{00000000-0004-0000-0000-000029000000}"/>
    <hyperlink ref="B23:D23" location="'KB-3c)'!A1" display="KB-3c)" xr:uid="{00000000-0004-0000-0000-00002A000000}"/>
    <hyperlink ref="B40:D40" location="'KB-20'!A1" display="KB-20" xr:uid="{BF5B4E6E-760E-4BB1-A955-A486E504AF12}"/>
    <hyperlink ref="B13:D13" location="'General overview-Export'!A1" display="General overview - Export" xr:uid="{820D83CC-A02E-4090-81CC-10384FB481A5}"/>
    <hyperlink ref="B41:D41" location="'KB-21'!A1" display="KB-21" xr:uid="{29741E90-8126-4533-99DA-52A21FBD65E4}"/>
    <hyperlink ref="B42:D42" location="'KB-22'!A1" display="KB-22" xr:uid="{33349B5A-2401-4ECF-B325-DD6EB17E19B8}"/>
    <hyperlink ref="B18:D18" location="'KB-2a)'!A1" display="KB-2a)" xr:uid="{C629D0D1-5DC8-43AC-B3ED-BD16F518861F}"/>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T103"/>
  <sheetViews>
    <sheetView showGridLines="0" zoomScale="90" zoomScaleNormal="90" workbookViewId="0">
      <pane ySplit="3" topLeftCell="A4" activePane="bottomLeft" state="frozen"/>
      <selection pane="bottomLeft" activeCell="H7" sqref="H7"/>
    </sheetView>
  </sheetViews>
  <sheetFormatPr baseColWidth="10" defaultRowHeight="15" x14ac:dyDescent="0.25"/>
  <cols>
    <col min="1" max="1" width="4.7109375" style="231" customWidth="1"/>
    <col min="2" max="2" width="3.7109375" style="308" customWidth="1"/>
    <col min="3" max="5" width="10.42578125" style="292" customWidth="1"/>
    <col min="6" max="6" width="27.85546875" style="1" customWidth="1"/>
    <col min="7" max="7" width="32.42578125" style="1" customWidth="1"/>
    <col min="8" max="8" width="44.42578125" style="1" customWidth="1"/>
    <col min="9" max="9" width="19.7109375" style="323" customWidth="1"/>
    <col min="10" max="10" width="16" style="1" customWidth="1"/>
    <col min="11" max="11" width="23.42578125" style="1" customWidth="1"/>
    <col min="12" max="12" width="35.42578125" style="1" customWidth="1"/>
    <col min="13" max="13" width="109.140625" style="1" customWidth="1"/>
    <col min="14" max="14" width="18.140625" style="1" hidden="1" customWidth="1"/>
    <col min="15" max="15" width="23.28515625" style="1" hidden="1" customWidth="1"/>
    <col min="16" max="16" width="30" style="1" hidden="1" customWidth="1"/>
    <col min="17" max="17" width="11.140625" style="1" hidden="1" customWidth="1"/>
    <col min="18" max="18" width="26.5703125" style="1" hidden="1" customWidth="1"/>
    <col min="19" max="19" width="37.28515625" style="7" hidden="1" customWidth="1"/>
    <col min="20" max="20" width="0" hidden="1" customWidth="1"/>
  </cols>
  <sheetData>
    <row r="1" spans="1:20" ht="11.25" customHeight="1" x14ac:dyDescent="0.25">
      <c r="A1" s="227"/>
      <c r="B1" s="302"/>
      <c r="F1" s="139"/>
      <c r="G1" s="139"/>
      <c r="H1" s="139"/>
      <c r="I1" s="317"/>
      <c r="J1" s="139"/>
      <c r="K1" s="139"/>
      <c r="L1" s="139"/>
      <c r="N1" s="330" t="s">
        <v>237</v>
      </c>
      <c r="O1" s="99" t="s">
        <v>6</v>
      </c>
      <c r="P1" s="100" t="s">
        <v>7</v>
      </c>
      <c r="Q1" s="101" t="s">
        <v>176</v>
      </c>
      <c r="R1" s="99" t="s">
        <v>23</v>
      </c>
      <c r="S1" s="100" t="s">
        <v>24</v>
      </c>
      <c r="T1" s="102" t="s">
        <v>176</v>
      </c>
    </row>
    <row r="2" spans="1:20" ht="48.75" customHeight="1" x14ac:dyDescent="0.25">
      <c r="A2" s="228"/>
      <c r="B2" s="303"/>
      <c r="C2" s="1408" t="s">
        <v>1650</v>
      </c>
      <c r="D2" s="1408"/>
      <c r="E2" s="1408"/>
      <c r="F2" s="1408"/>
      <c r="G2" s="1408"/>
      <c r="H2" s="56"/>
      <c r="I2" s="56"/>
      <c r="J2" s="56"/>
      <c r="K2" s="56"/>
      <c r="L2" s="56"/>
      <c r="M2" s="56"/>
      <c r="N2" s="56"/>
      <c r="O2" s="56"/>
      <c r="P2" s="56"/>
      <c r="Q2" s="56"/>
      <c r="R2" s="56"/>
      <c r="S2" s="56"/>
      <c r="T2" s="88">
        <f>COUNTIF(T7:T103,S2)</f>
        <v>0</v>
      </c>
    </row>
    <row r="3" spans="1:20" ht="19.5" customHeight="1" thickBot="1" x14ac:dyDescent="0.3">
      <c r="A3" s="228"/>
      <c r="B3" s="303"/>
      <c r="C3" s="1425" t="s">
        <v>926</v>
      </c>
      <c r="D3" s="1425"/>
      <c r="E3" s="1425"/>
      <c r="F3" s="1425"/>
      <c r="H3" s="140"/>
      <c r="I3" s="318"/>
      <c r="J3" s="140"/>
      <c r="N3" s="97">
        <f>SUM(N4:N5)</f>
        <v>85</v>
      </c>
      <c r="O3" s="141" t="s">
        <v>239</v>
      </c>
      <c r="P3" s="93" t="s">
        <v>177</v>
      </c>
      <c r="Q3" s="94">
        <f>COUNTIF(Q7:Q103,P3)</f>
        <v>10</v>
      </c>
      <c r="R3" s="91"/>
      <c r="S3" s="93" t="s">
        <v>177</v>
      </c>
      <c r="T3" s="88">
        <f>COUNTIF(T7:T103,S3)</f>
        <v>9</v>
      </c>
    </row>
    <row r="4" spans="1:20" ht="30" customHeight="1" thickBot="1" x14ac:dyDescent="0.3">
      <c r="A4" s="228"/>
      <c r="B4" s="303"/>
      <c r="C4" s="1409" t="s">
        <v>1464</v>
      </c>
      <c r="D4" s="1410"/>
      <c r="E4" s="1411"/>
      <c r="H4" s="140"/>
      <c r="I4" s="318"/>
      <c r="J4" s="140"/>
      <c r="N4" s="97">
        <f>COUNTIF(N6:N103,O4)</f>
        <v>49</v>
      </c>
      <c r="O4" s="142" t="s">
        <v>165</v>
      </c>
      <c r="P4" s="93" t="s">
        <v>168</v>
      </c>
      <c r="Q4" s="94">
        <f>COUNTIF(Q7:Q103,P4)</f>
        <v>13</v>
      </c>
      <c r="R4" s="91"/>
      <c r="S4" s="93" t="s">
        <v>168</v>
      </c>
      <c r="T4" s="88">
        <f>COUNTIF(T7:T103,S4)</f>
        <v>4</v>
      </c>
    </row>
    <row r="5" spans="1:20" ht="57" customHeight="1" x14ac:dyDescent="0.25">
      <c r="A5" s="229"/>
      <c r="B5" s="304"/>
      <c r="C5" s="329" t="s">
        <v>1467</v>
      </c>
      <c r="D5" s="591" t="s">
        <v>1465</v>
      </c>
      <c r="E5" s="591" t="s">
        <v>1466</v>
      </c>
      <c r="G5" s="143"/>
      <c r="H5" s="144"/>
      <c r="I5" s="319"/>
      <c r="J5" s="144"/>
      <c r="K5" s="143"/>
      <c r="L5" s="143"/>
      <c r="N5" s="98">
        <f>COUNTIF(N6:N103,O5)</f>
        <v>36</v>
      </c>
      <c r="O5" s="145" t="s">
        <v>160</v>
      </c>
      <c r="P5" s="95" t="s">
        <v>160</v>
      </c>
      <c r="Q5" s="96">
        <f>COUNTIF(Q7:Q103,P5)</f>
        <v>22</v>
      </c>
      <c r="R5" s="91"/>
      <c r="S5" s="93" t="s">
        <v>160</v>
      </c>
      <c r="T5" s="88">
        <f>COUNTIF(T7:T103,S5)</f>
        <v>9</v>
      </c>
    </row>
    <row r="6" spans="1:20" ht="24.75" customHeight="1" x14ac:dyDescent="0.25">
      <c r="A6" s="223"/>
      <c r="B6" s="45" t="s">
        <v>84</v>
      </c>
      <c r="C6" s="1415" t="s">
        <v>85</v>
      </c>
      <c r="D6" s="1416"/>
      <c r="E6" s="1416"/>
      <c r="F6" s="1417"/>
      <c r="G6" s="45"/>
      <c r="H6" s="59"/>
      <c r="I6" s="127" t="s">
        <v>86</v>
      </c>
      <c r="J6" s="127" t="s">
        <v>533</v>
      </c>
      <c r="K6" s="123" t="s">
        <v>242</v>
      </c>
      <c r="L6" s="45"/>
      <c r="M6" s="124"/>
      <c r="N6" s="119"/>
      <c r="O6" s="59"/>
      <c r="P6" s="59"/>
      <c r="Q6" s="59"/>
      <c r="R6" s="92"/>
      <c r="S6" s="89"/>
      <c r="T6" s="90"/>
    </row>
    <row r="7" spans="1:20" ht="33.75" x14ac:dyDescent="0.25">
      <c r="A7" s="223"/>
      <c r="B7" s="305">
        <v>1</v>
      </c>
      <c r="C7" s="287" t="s">
        <v>398</v>
      </c>
      <c r="D7" s="287" t="s">
        <v>398</v>
      </c>
      <c r="E7" s="287" t="s">
        <v>398</v>
      </c>
      <c r="F7" s="43" t="s">
        <v>87</v>
      </c>
      <c r="G7" s="43" t="s">
        <v>8</v>
      </c>
      <c r="H7" s="116" t="s">
        <v>88</v>
      </c>
      <c r="I7" s="128" t="s">
        <v>306</v>
      </c>
      <c r="J7" s="136" t="s">
        <v>531</v>
      </c>
      <c r="K7" s="10" t="s">
        <v>248</v>
      </c>
      <c r="L7" s="30" t="s">
        <v>8</v>
      </c>
      <c r="M7" s="11" t="s">
        <v>293</v>
      </c>
      <c r="N7" s="120" t="s">
        <v>160</v>
      </c>
      <c r="O7" s="61" t="s">
        <v>160</v>
      </c>
      <c r="P7" s="46" t="s">
        <v>161</v>
      </c>
      <c r="Q7" s="8" t="s">
        <v>160</v>
      </c>
      <c r="R7" s="43" t="s">
        <v>87</v>
      </c>
      <c r="S7" s="43" t="s">
        <v>8</v>
      </c>
      <c r="T7" s="65" t="s">
        <v>165</v>
      </c>
    </row>
    <row r="8" spans="1:20" ht="33.75" x14ac:dyDescent="0.25">
      <c r="A8" s="223"/>
      <c r="B8" s="305">
        <v>1</v>
      </c>
      <c r="C8" s="287" t="s">
        <v>398</v>
      </c>
      <c r="D8" s="287" t="s">
        <v>398</v>
      </c>
      <c r="E8" s="287" t="s">
        <v>398</v>
      </c>
      <c r="F8" s="30" t="s">
        <v>89</v>
      </c>
      <c r="G8" s="30" t="s">
        <v>90</v>
      </c>
      <c r="H8" s="74" t="s">
        <v>91</v>
      </c>
      <c r="I8" s="129" t="s">
        <v>307</v>
      </c>
      <c r="J8" s="136" t="s">
        <v>531</v>
      </c>
      <c r="K8" s="10" t="s">
        <v>258</v>
      </c>
      <c r="L8" s="30" t="s">
        <v>249</v>
      </c>
      <c r="M8" s="11" t="s">
        <v>293</v>
      </c>
      <c r="N8" s="120" t="s">
        <v>160</v>
      </c>
      <c r="O8" s="61" t="s">
        <v>160</v>
      </c>
      <c r="P8" s="46" t="s">
        <v>161</v>
      </c>
      <c r="Q8" s="8" t="s">
        <v>160</v>
      </c>
      <c r="R8" s="30" t="s">
        <v>89</v>
      </c>
      <c r="S8" s="30" t="s">
        <v>90</v>
      </c>
      <c r="T8" s="65" t="s">
        <v>165</v>
      </c>
    </row>
    <row r="9" spans="1:20" ht="33.75" x14ac:dyDescent="0.25">
      <c r="A9" s="223"/>
      <c r="B9" s="305">
        <v>1</v>
      </c>
      <c r="C9" s="287" t="s">
        <v>398</v>
      </c>
      <c r="D9" s="287" t="s">
        <v>398</v>
      </c>
      <c r="E9" s="287" t="s">
        <v>398</v>
      </c>
      <c r="F9" s="30" t="s">
        <v>92</v>
      </c>
      <c r="G9" s="30" t="s">
        <v>90</v>
      </c>
      <c r="H9" s="74" t="s">
        <v>91</v>
      </c>
      <c r="I9" s="129" t="s">
        <v>308</v>
      </c>
      <c r="J9" s="136" t="s">
        <v>531</v>
      </c>
      <c r="K9" s="10" t="s">
        <v>259</v>
      </c>
      <c r="L9" s="30" t="s">
        <v>249</v>
      </c>
      <c r="M9" s="11" t="s">
        <v>293</v>
      </c>
      <c r="N9" s="120" t="s">
        <v>160</v>
      </c>
      <c r="O9" s="61" t="s">
        <v>160</v>
      </c>
      <c r="P9" s="46" t="s">
        <v>161</v>
      </c>
      <c r="Q9" s="8" t="s">
        <v>160</v>
      </c>
      <c r="R9" s="30" t="s">
        <v>92</v>
      </c>
      <c r="S9" s="30" t="s">
        <v>90</v>
      </c>
      <c r="T9" s="65" t="s">
        <v>165</v>
      </c>
    </row>
    <row r="10" spans="1:20" ht="21" customHeight="1" x14ac:dyDescent="0.25">
      <c r="A10" s="224" t="s">
        <v>379</v>
      </c>
      <c r="B10" s="299">
        <v>1</v>
      </c>
      <c r="C10" s="1412" t="s">
        <v>94</v>
      </c>
      <c r="D10" s="1413"/>
      <c r="E10" s="1413"/>
      <c r="F10" s="1414"/>
      <c r="G10" s="47"/>
      <c r="H10" s="113"/>
      <c r="I10" s="320" t="s">
        <v>309</v>
      </c>
      <c r="J10" s="191"/>
      <c r="K10" s="68" t="s">
        <v>243</v>
      </c>
      <c r="L10" s="47"/>
      <c r="M10" s="69"/>
      <c r="N10" s="121"/>
      <c r="O10" s="68"/>
      <c r="P10" s="47"/>
      <c r="Q10" s="69"/>
      <c r="R10" s="68"/>
      <c r="S10" s="47"/>
      <c r="T10" s="69"/>
    </row>
    <row r="11" spans="1:20" ht="62.25" customHeight="1" x14ac:dyDescent="0.25">
      <c r="A11" s="224"/>
      <c r="B11" s="135">
        <v>1</v>
      </c>
      <c r="C11" s="287" t="s">
        <v>398</v>
      </c>
      <c r="D11" s="287" t="s">
        <v>398</v>
      </c>
      <c r="E11" s="287" t="s">
        <v>398</v>
      </c>
      <c r="F11" s="30" t="s">
        <v>234</v>
      </c>
      <c r="G11" s="30" t="s">
        <v>90</v>
      </c>
      <c r="H11" s="19" t="s">
        <v>864</v>
      </c>
      <c r="I11" s="130" t="s">
        <v>97</v>
      </c>
      <c r="J11" s="136" t="s">
        <v>532</v>
      </c>
      <c r="K11" s="10" t="s">
        <v>244</v>
      </c>
      <c r="L11" s="30" t="s">
        <v>249</v>
      </c>
      <c r="M11" s="13" t="s">
        <v>2575</v>
      </c>
      <c r="N11" s="120" t="s">
        <v>160</v>
      </c>
      <c r="O11" s="61" t="s">
        <v>160</v>
      </c>
      <c r="P11" s="52" t="s">
        <v>162</v>
      </c>
      <c r="Q11" s="8" t="s">
        <v>160</v>
      </c>
      <c r="R11" s="34" t="s">
        <v>95</v>
      </c>
      <c r="S11" s="34" t="s">
        <v>96</v>
      </c>
      <c r="T11" s="65" t="s">
        <v>165</v>
      </c>
    </row>
    <row r="12" spans="1:20" ht="60.75" customHeight="1" x14ac:dyDescent="0.25">
      <c r="A12" s="224"/>
      <c r="B12" s="135">
        <v>1</v>
      </c>
      <c r="C12" s="288" t="s">
        <v>726</v>
      </c>
      <c r="D12" s="288" t="s">
        <v>726</v>
      </c>
      <c r="E12" s="288" t="s">
        <v>726</v>
      </c>
      <c r="F12" s="31" t="s">
        <v>235</v>
      </c>
      <c r="G12" s="31" t="s">
        <v>251</v>
      </c>
      <c r="H12" s="115" t="s">
        <v>240</v>
      </c>
      <c r="I12" s="130" t="s">
        <v>318</v>
      </c>
      <c r="J12" s="136" t="s">
        <v>531</v>
      </c>
      <c r="K12" s="10" t="s">
        <v>245</v>
      </c>
      <c r="L12" s="30" t="s">
        <v>252</v>
      </c>
      <c r="M12" s="13" t="s">
        <v>2576</v>
      </c>
      <c r="N12" s="120" t="s">
        <v>160</v>
      </c>
      <c r="O12" s="62" t="s">
        <v>163</v>
      </c>
      <c r="P12" s="63" t="s">
        <v>164</v>
      </c>
      <c r="Q12" s="64" t="s">
        <v>165</v>
      </c>
      <c r="R12" s="61" t="s">
        <v>160</v>
      </c>
      <c r="S12" s="34" t="s">
        <v>166</v>
      </c>
      <c r="T12" s="67" t="s">
        <v>160</v>
      </c>
    </row>
    <row r="13" spans="1:20" ht="60.75" customHeight="1" x14ac:dyDescent="0.25">
      <c r="A13" s="224"/>
      <c r="B13" s="135">
        <v>1</v>
      </c>
      <c r="C13" s="288" t="s">
        <v>726</v>
      </c>
      <c r="D13" s="288" t="s">
        <v>726</v>
      </c>
      <c r="E13" s="288" t="s">
        <v>726</v>
      </c>
      <c r="F13" s="34" t="s">
        <v>574</v>
      </c>
      <c r="G13" s="34" t="s">
        <v>575</v>
      </c>
      <c r="H13" s="19" t="s">
        <v>576</v>
      </c>
      <c r="I13" s="326" t="s">
        <v>845</v>
      </c>
      <c r="J13" s="136" t="s">
        <v>531</v>
      </c>
      <c r="K13" s="10" t="s">
        <v>577</v>
      </c>
      <c r="L13" s="30" t="s">
        <v>249</v>
      </c>
      <c r="M13" s="13" t="s">
        <v>2577</v>
      </c>
      <c r="N13" s="120" t="s">
        <v>160</v>
      </c>
      <c r="O13" s="200" t="s">
        <v>578</v>
      </c>
      <c r="P13" s="52" t="s">
        <v>579</v>
      </c>
      <c r="Q13" s="64" t="s">
        <v>165</v>
      </c>
      <c r="R13" s="61" t="s">
        <v>160</v>
      </c>
      <c r="S13" s="34" t="s">
        <v>166</v>
      </c>
      <c r="T13" s="67" t="s">
        <v>160</v>
      </c>
    </row>
    <row r="14" spans="1:20" ht="90" x14ac:dyDescent="0.25">
      <c r="A14" s="224"/>
      <c r="B14" s="135">
        <v>1</v>
      </c>
      <c r="C14" s="287" t="s">
        <v>398</v>
      </c>
      <c r="D14" s="287" t="s">
        <v>398</v>
      </c>
      <c r="E14" s="287" t="s">
        <v>398</v>
      </c>
      <c r="F14" s="30" t="s">
        <v>241</v>
      </c>
      <c r="G14" s="39" t="s">
        <v>8</v>
      </c>
      <c r="H14" s="117" t="s">
        <v>100</v>
      </c>
      <c r="I14" s="130" t="s">
        <v>319</v>
      </c>
      <c r="J14" s="136" t="s">
        <v>532</v>
      </c>
      <c r="K14" s="10" t="s">
        <v>246</v>
      </c>
      <c r="L14" s="39" t="s">
        <v>8</v>
      </c>
      <c r="M14" s="11" t="s">
        <v>257</v>
      </c>
      <c r="N14" s="120" t="s">
        <v>165</v>
      </c>
      <c r="O14" s="3" t="s">
        <v>167</v>
      </c>
      <c r="P14" s="52" t="s">
        <v>8</v>
      </c>
      <c r="Q14" s="67" t="s">
        <v>165</v>
      </c>
      <c r="R14" s="3" t="s">
        <v>170</v>
      </c>
      <c r="S14" s="52" t="s">
        <v>169</v>
      </c>
      <c r="T14" s="67" t="s">
        <v>165</v>
      </c>
    </row>
    <row r="15" spans="1:20" ht="45" x14ac:dyDescent="0.25">
      <c r="A15" s="224"/>
      <c r="B15" s="306">
        <v>1</v>
      </c>
      <c r="C15" s="287" t="s">
        <v>398</v>
      </c>
      <c r="D15" s="287" t="s">
        <v>398</v>
      </c>
      <c r="E15" s="287" t="s">
        <v>398</v>
      </c>
      <c r="F15" s="30" t="s">
        <v>236</v>
      </c>
      <c r="G15" s="30" t="s">
        <v>172</v>
      </c>
      <c r="H15" s="117" t="s">
        <v>100</v>
      </c>
      <c r="I15" s="130" t="s">
        <v>320</v>
      </c>
      <c r="J15" s="136" t="s">
        <v>531</v>
      </c>
      <c r="K15" s="10" t="s">
        <v>247</v>
      </c>
      <c r="L15" s="30" t="s">
        <v>250</v>
      </c>
      <c r="M15" s="11" t="s">
        <v>257</v>
      </c>
      <c r="N15" s="120" t="s">
        <v>160</v>
      </c>
      <c r="O15" s="3" t="s">
        <v>171</v>
      </c>
      <c r="P15" s="33" t="s">
        <v>73</v>
      </c>
      <c r="Q15" s="67" t="s">
        <v>168</v>
      </c>
      <c r="R15" s="34" t="s">
        <v>98</v>
      </c>
      <c r="S15" s="34" t="s">
        <v>99</v>
      </c>
      <c r="T15" s="67" t="s">
        <v>165</v>
      </c>
    </row>
    <row r="16" spans="1:20" ht="67.5" customHeight="1" x14ac:dyDescent="0.25">
      <c r="A16" s="224"/>
      <c r="B16" s="300">
        <v>1</v>
      </c>
      <c r="C16" s="289" t="s">
        <v>726</v>
      </c>
      <c r="D16" s="289" t="s">
        <v>726</v>
      </c>
      <c r="E16" s="289" t="s">
        <v>726</v>
      </c>
      <c r="F16" s="30" t="s">
        <v>911</v>
      </c>
      <c r="G16" s="30" t="s">
        <v>8</v>
      </c>
      <c r="H16" s="74" t="s">
        <v>865</v>
      </c>
      <c r="I16" s="129" t="s">
        <v>849</v>
      </c>
      <c r="J16" s="136" t="s">
        <v>539</v>
      </c>
      <c r="K16" s="10" t="s">
        <v>912</v>
      </c>
      <c r="L16" s="30" t="s">
        <v>8</v>
      </c>
      <c r="M16" s="11" t="s">
        <v>2578</v>
      </c>
      <c r="N16" s="198" t="s">
        <v>165</v>
      </c>
      <c r="O16" s="83" t="s">
        <v>856</v>
      </c>
      <c r="P16" s="51" t="s">
        <v>8</v>
      </c>
      <c r="Q16" s="84" t="s">
        <v>165</v>
      </c>
      <c r="R16" s="30" t="s">
        <v>857</v>
      </c>
      <c r="S16" s="30" t="s">
        <v>8</v>
      </c>
      <c r="T16" s="201" t="s">
        <v>165</v>
      </c>
    </row>
    <row r="17" spans="1:20" ht="75.75" customHeight="1" x14ac:dyDescent="0.25">
      <c r="A17" s="72" t="s">
        <v>101</v>
      </c>
      <c r="B17" s="298" t="s">
        <v>124</v>
      </c>
      <c r="C17" s="1422" t="s">
        <v>839</v>
      </c>
      <c r="D17" s="1423"/>
      <c r="E17" s="1424"/>
      <c r="F17" s="1418" t="s">
        <v>858</v>
      </c>
      <c r="G17" s="1419"/>
      <c r="H17" s="1419"/>
      <c r="I17" s="131" t="s">
        <v>431</v>
      </c>
      <c r="J17" s="194"/>
      <c r="K17" s="110" t="s">
        <v>432</v>
      </c>
      <c r="L17" s="73"/>
      <c r="M17" s="85"/>
      <c r="N17" s="122"/>
      <c r="O17" s="50"/>
      <c r="P17" s="49"/>
      <c r="Q17" s="70"/>
      <c r="R17" s="49"/>
      <c r="S17" s="49"/>
      <c r="T17" s="70"/>
    </row>
    <row r="18" spans="1:20" ht="65.25" customHeight="1" x14ac:dyDescent="0.25">
      <c r="A18" s="80" t="s">
        <v>102</v>
      </c>
      <c r="B18" s="71">
        <v>1</v>
      </c>
      <c r="C18" s="1402" t="s">
        <v>178</v>
      </c>
      <c r="D18" s="1403"/>
      <c r="E18" s="1404"/>
      <c r="F18" s="1420"/>
      <c r="G18" s="1421"/>
      <c r="H18" s="1421"/>
      <c r="I18" s="131" t="s">
        <v>310</v>
      </c>
      <c r="J18" s="194"/>
      <c r="K18" s="110" t="s">
        <v>253</v>
      </c>
      <c r="L18" s="73"/>
      <c r="M18" s="85"/>
      <c r="N18" s="122"/>
      <c r="O18" s="50"/>
      <c r="P18" s="49"/>
      <c r="Q18" s="70"/>
      <c r="R18" s="49"/>
      <c r="S18" s="49"/>
      <c r="T18" s="70"/>
    </row>
    <row r="19" spans="1:20" ht="68.25" customHeight="1" x14ac:dyDescent="0.25">
      <c r="A19" s="80"/>
      <c r="B19" s="300">
        <v>1</v>
      </c>
      <c r="C19" s="287" t="s">
        <v>398</v>
      </c>
      <c r="D19" s="287" t="s">
        <v>398</v>
      </c>
      <c r="E19" s="287" t="s">
        <v>398</v>
      </c>
      <c r="F19" s="30" t="s">
        <v>433</v>
      </c>
      <c r="G19" s="74" t="s">
        <v>3193</v>
      </c>
      <c r="H19" s="74" t="s">
        <v>1411</v>
      </c>
      <c r="I19" s="129" t="s">
        <v>321</v>
      </c>
      <c r="J19" s="136" t="s">
        <v>534</v>
      </c>
      <c r="K19" s="10" t="s">
        <v>493</v>
      </c>
      <c r="L19" s="30" t="s">
        <v>260</v>
      </c>
      <c r="M19" s="11" t="s">
        <v>1410</v>
      </c>
      <c r="N19" s="120" t="s">
        <v>160</v>
      </c>
      <c r="O19" s="61" t="s">
        <v>160</v>
      </c>
      <c r="P19" s="46" t="s">
        <v>161</v>
      </c>
      <c r="Q19" s="8" t="s">
        <v>160</v>
      </c>
      <c r="R19" s="36" t="s">
        <v>175</v>
      </c>
      <c r="S19" s="30" t="s">
        <v>120</v>
      </c>
      <c r="T19" s="75" t="s">
        <v>165</v>
      </c>
    </row>
    <row r="20" spans="1:20" ht="54.75" customHeight="1" x14ac:dyDescent="0.25">
      <c r="A20" s="80"/>
      <c r="B20" s="300">
        <v>1</v>
      </c>
      <c r="C20" s="287" t="s">
        <v>398</v>
      </c>
      <c r="D20" s="287" t="s">
        <v>398</v>
      </c>
      <c r="E20" s="287" t="s">
        <v>398</v>
      </c>
      <c r="F20" s="30" t="s">
        <v>434</v>
      </c>
      <c r="G20" s="30" t="s">
        <v>90</v>
      </c>
      <c r="H20" s="74" t="s">
        <v>100</v>
      </c>
      <c r="I20" s="129" t="s">
        <v>435</v>
      </c>
      <c r="J20" s="136" t="s">
        <v>531</v>
      </c>
      <c r="K20" s="10" t="s">
        <v>436</v>
      </c>
      <c r="L20" s="30" t="s">
        <v>249</v>
      </c>
      <c r="M20" s="11" t="s">
        <v>257</v>
      </c>
      <c r="N20" s="120" t="s">
        <v>160</v>
      </c>
      <c r="O20" s="61" t="s">
        <v>160</v>
      </c>
      <c r="P20" s="52" t="s">
        <v>174</v>
      </c>
      <c r="Q20" s="8" t="s">
        <v>160</v>
      </c>
      <c r="R20" s="36"/>
      <c r="S20" s="30"/>
      <c r="T20" s="75" t="s">
        <v>160</v>
      </c>
    </row>
    <row r="21" spans="1:20" ht="51" customHeight="1" x14ac:dyDescent="0.25">
      <c r="A21" s="80"/>
      <c r="B21" s="300">
        <v>1</v>
      </c>
      <c r="C21" s="287" t="s">
        <v>398</v>
      </c>
      <c r="D21" s="287" t="s">
        <v>398</v>
      </c>
      <c r="E21" s="287" t="s">
        <v>398</v>
      </c>
      <c r="F21" s="30" t="s">
        <v>595</v>
      </c>
      <c r="G21" s="43" t="s">
        <v>8</v>
      </c>
      <c r="H21" s="74" t="s">
        <v>820</v>
      </c>
      <c r="I21" s="129" t="s">
        <v>322</v>
      </c>
      <c r="J21" s="136" t="s">
        <v>534</v>
      </c>
      <c r="K21" s="10" t="s">
        <v>680</v>
      </c>
      <c r="L21" s="43" t="s">
        <v>8</v>
      </c>
      <c r="M21" s="11" t="s">
        <v>2579</v>
      </c>
      <c r="N21" s="198" t="s">
        <v>160</v>
      </c>
      <c r="O21" s="61" t="s">
        <v>160</v>
      </c>
      <c r="P21" s="52" t="s">
        <v>174</v>
      </c>
      <c r="Q21" s="8" t="s">
        <v>160</v>
      </c>
      <c r="R21" s="33" t="s">
        <v>303</v>
      </c>
      <c r="S21" s="34" t="s">
        <v>8</v>
      </c>
      <c r="T21" s="75" t="s">
        <v>165</v>
      </c>
    </row>
    <row r="22" spans="1:20" ht="55.5" customHeight="1" x14ac:dyDescent="0.25">
      <c r="A22" s="80"/>
      <c r="B22" s="300">
        <v>1</v>
      </c>
      <c r="C22" s="287" t="s">
        <v>398</v>
      </c>
      <c r="D22" s="287" t="s">
        <v>398</v>
      </c>
      <c r="E22" s="287" t="s">
        <v>398</v>
      </c>
      <c r="F22" s="30" t="s">
        <v>437</v>
      </c>
      <c r="G22" s="74" t="s">
        <v>788</v>
      </c>
      <c r="H22" s="74" t="s">
        <v>100</v>
      </c>
      <c r="I22" s="129" t="s">
        <v>323</v>
      </c>
      <c r="J22" s="136" t="s">
        <v>536</v>
      </c>
      <c r="K22" s="10" t="s">
        <v>494</v>
      </c>
      <c r="L22" s="30" t="s">
        <v>677</v>
      </c>
      <c r="M22" s="11" t="s">
        <v>257</v>
      </c>
      <c r="N22" s="120" t="s">
        <v>160</v>
      </c>
      <c r="O22" s="61" t="s">
        <v>160</v>
      </c>
      <c r="P22" s="52" t="s">
        <v>174</v>
      </c>
      <c r="Q22" s="8" t="s">
        <v>160</v>
      </c>
      <c r="R22" s="30" t="s">
        <v>160</v>
      </c>
      <c r="S22" s="30" t="s">
        <v>211</v>
      </c>
      <c r="T22" s="30" t="s">
        <v>160</v>
      </c>
    </row>
    <row r="23" spans="1:20" ht="189" customHeight="1" x14ac:dyDescent="0.25">
      <c r="A23" s="80"/>
      <c r="B23" s="300" t="s">
        <v>124</v>
      </c>
      <c r="C23" s="289" t="s">
        <v>726</v>
      </c>
      <c r="D23" s="289" t="s">
        <v>726</v>
      </c>
      <c r="E23" s="289" t="s">
        <v>726</v>
      </c>
      <c r="F23" s="30" t="s">
        <v>438</v>
      </c>
      <c r="G23" s="104" t="s">
        <v>678</v>
      </c>
      <c r="H23" s="74" t="s">
        <v>256</v>
      </c>
      <c r="I23" s="129" t="s">
        <v>324</v>
      </c>
      <c r="J23" s="136" t="s">
        <v>298</v>
      </c>
      <c r="K23" s="10" t="s">
        <v>495</v>
      </c>
      <c r="L23" s="75" t="s">
        <v>679</v>
      </c>
      <c r="M23" s="11" t="s">
        <v>2580</v>
      </c>
      <c r="N23" s="120" t="s">
        <v>165</v>
      </c>
      <c r="O23" s="5" t="s">
        <v>15</v>
      </c>
      <c r="P23" s="34" t="s">
        <v>16</v>
      </c>
      <c r="Q23" s="6" t="s">
        <v>177</v>
      </c>
      <c r="R23" s="12" t="s">
        <v>44</v>
      </c>
      <c r="S23" s="34" t="s">
        <v>45</v>
      </c>
      <c r="T23" s="75" t="s">
        <v>177</v>
      </c>
    </row>
    <row r="24" spans="1:20" ht="58.5" customHeight="1" x14ac:dyDescent="0.25">
      <c r="A24" s="80"/>
      <c r="B24" s="306">
        <v>1</v>
      </c>
      <c r="C24" s="290" t="s">
        <v>398</v>
      </c>
      <c r="D24" s="290" t="s">
        <v>398</v>
      </c>
      <c r="E24" s="290" t="s">
        <v>726</v>
      </c>
      <c r="F24" s="36" t="s">
        <v>439</v>
      </c>
      <c r="G24" s="30" t="s">
        <v>416</v>
      </c>
      <c r="H24" s="74" t="s">
        <v>415</v>
      </c>
      <c r="I24" s="130" t="s">
        <v>353</v>
      </c>
      <c r="J24" s="136" t="s">
        <v>2060</v>
      </c>
      <c r="K24" s="10" t="s">
        <v>496</v>
      </c>
      <c r="L24" s="30" t="s">
        <v>417</v>
      </c>
      <c r="M24" s="11" t="s">
        <v>288</v>
      </c>
      <c r="N24" s="120" t="s">
        <v>160</v>
      </c>
      <c r="O24" s="5" t="s">
        <v>160</v>
      </c>
      <c r="P24" s="46" t="s">
        <v>161</v>
      </c>
      <c r="Q24" s="8" t="s">
        <v>160</v>
      </c>
      <c r="R24" s="33" t="s">
        <v>193</v>
      </c>
      <c r="S24" s="34" t="s">
        <v>121</v>
      </c>
      <c r="T24" s="67" t="s">
        <v>165</v>
      </c>
    </row>
    <row r="25" spans="1:20" ht="58.5" customHeight="1" x14ac:dyDescent="0.25">
      <c r="A25" s="225"/>
      <c r="B25" s="301">
        <v>1</v>
      </c>
      <c r="C25" s="291" t="s">
        <v>398</v>
      </c>
      <c r="D25" s="291" t="s">
        <v>398</v>
      </c>
      <c r="E25" s="291" t="s">
        <v>398</v>
      </c>
      <c r="F25" s="30" t="s">
        <v>830</v>
      </c>
      <c r="G25" s="30" t="s">
        <v>831</v>
      </c>
      <c r="H25" s="74" t="s">
        <v>1971</v>
      </c>
      <c r="I25" s="130" t="s">
        <v>832</v>
      </c>
      <c r="J25" s="136" t="s">
        <v>833</v>
      </c>
      <c r="K25" s="10" t="s">
        <v>834</v>
      </c>
      <c r="L25" s="30" t="s">
        <v>835</v>
      </c>
      <c r="M25" s="11" t="s">
        <v>836</v>
      </c>
      <c r="N25" s="202" t="s">
        <v>165</v>
      </c>
      <c r="O25" s="60" t="s">
        <v>160</v>
      </c>
      <c r="P25" s="46" t="s">
        <v>161</v>
      </c>
      <c r="Q25" s="82" t="s">
        <v>160</v>
      </c>
      <c r="R25" s="60" t="s">
        <v>160</v>
      </c>
      <c r="S25" s="327" t="s">
        <v>160</v>
      </c>
      <c r="T25" s="328" t="s">
        <v>160</v>
      </c>
    </row>
    <row r="26" spans="1:20" ht="56.25" customHeight="1" x14ac:dyDescent="0.25">
      <c r="A26" s="225"/>
      <c r="B26" s="306" t="s">
        <v>124</v>
      </c>
      <c r="C26" s="287" t="s">
        <v>726</v>
      </c>
      <c r="D26" s="287" t="s">
        <v>726</v>
      </c>
      <c r="E26" s="287" t="s">
        <v>726</v>
      </c>
      <c r="F26" s="43" t="s">
        <v>440</v>
      </c>
      <c r="G26" s="43" t="s">
        <v>8</v>
      </c>
      <c r="H26" s="118" t="s">
        <v>100</v>
      </c>
      <c r="I26" s="134" t="s">
        <v>325</v>
      </c>
      <c r="J26" s="136" t="s">
        <v>2060</v>
      </c>
      <c r="K26" s="10" t="s">
        <v>497</v>
      </c>
      <c r="L26" s="30" t="s">
        <v>8</v>
      </c>
      <c r="M26" s="11" t="s">
        <v>257</v>
      </c>
      <c r="N26" s="120" t="s">
        <v>160</v>
      </c>
      <c r="O26" s="60" t="s">
        <v>160</v>
      </c>
      <c r="P26" s="46" t="s">
        <v>161</v>
      </c>
      <c r="Q26" s="82" t="s">
        <v>160</v>
      </c>
      <c r="R26" s="37" t="s">
        <v>222</v>
      </c>
      <c r="S26" s="37" t="s">
        <v>8</v>
      </c>
      <c r="T26" s="66" t="s">
        <v>165</v>
      </c>
    </row>
    <row r="27" spans="1:20" ht="50.25" customHeight="1" x14ac:dyDescent="0.25">
      <c r="A27" s="225"/>
      <c r="B27" s="306">
        <v>1</v>
      </c>
      <c r="C27" s="287" t="s">
        <v>398</v>
      </c>
      <c r="D27" s="287" t="s">
        <v>398</v>
      </c>
      <c r="E27" s="287" t="s">
        <v>398</v>
      </c>
      <c r="F27" s="43" t="s">
        <v>442</v>
      </c>
      <c r="G27" s="36" t="s">
        <v>279</v>
      </c>
      <c r="H27" s="116" t="s">
        <v>771</v>
      </c>
      <c r="I27" s="134" t="s">
        <v>843</v>
      </c>
      <c r="J27" s="136" t="s">
        <v>2060</v>
      </c>
      <c r="K27" s="10" t="s">
        <v>873</v>
      </c>
      <c r="L27" s="30" t="s">
        <v>281</v>
      </c>
      <c r="M27" s="1116" t="s">
        <v>2880</v>
      </c>
      <c r="N27" s="120" t="s">
        <v>160</v>
      </c>
      <c r="O27" s="60" t="s">
        <v>160</v>
      </c>
      <c r="P27" s="46" t="s">
        <v>161</v>
      </c>
      <c r="Q27" s="82" t="s">
        <v>160</v>
      </c>
      <c r="R27" s="37" t="s">
        <v>223</v>
      </c>
      <c r="S27" s="33" t="s">
        <v>49</v>
      </c>
      <c r="T27" s="66" t="s">
        <v>165</v>
      </c>
    </row>
    <row r="28" spans="1:20" ht="46.5" customHeight="1" x14ac:dyDescent="0.25">
      <c r="A28" s="225"/>
      <c r="B28" s="306">
        <v>1</v>
      </c>
      <c r="C28" s="287" t="s">
        <v>398</v>
      </c>
      <c r="D28" s="287" t="s">
        <v>398</v>
      </c>
      <c r="E28" s="287" t="s">
        <v>398</v>
      </c>
      <c r="F28" s="43" t="s">
        <v>441</v>
      </c>
      <c r="G28" s="36" t="s">
        <v>280</v>
      </c>
      <c r="H28" s="118" t="s">
        <v>100</v>
      </c>
      <c r="I28" s="134" t="s">
        <v>844</v>
      </c>
      <c r="J28" s="136" t="s">
        <v>2060</v>
      </c>
      <c r="K28" s="10" t="s">
        <v>874</v>
      </c>
      <c r="L28" s="30" t="s">
        <v>281</v>
      </c>
      <c r="M28" s="11" t="s">
        <v>257</v>
      </c>
      <c r="N28" s="120" t="s">
        <v>160</v>
      </c>
      <c r="O28" s="60" t="s">
        <v>160</v>
      </c>
      <c r="P28" s="46" t="s">
        <v>161</v>
      </c>
      <c r="Q28" s="82" t="s">
        <v>160</v>
      </c>
      <c r="R28" s="37" t="s">
        <v>224</v>
      </c>
      <c r="S28" s="33" t="s">
        <v>49</v>
      </c>
      <c r="T28" s="66" t="s">
        <v>165</v>
      </c>
    </row>
    <row r="29" spans="1:20" s="103" customFormat="1" ht="27" customHeight="1" x14ac:dyDescent="0.25">
      <c r="A29" s="80" t="s">
        <v>117</v>
      </c>
      <c r="B29" s="650">
        <v>1</v>
      </c>
      <c r="C29" s="1402" t="s">
        <v>74</v>
      </c>
      <c r="D29" s="1403"/>
      <c r="E29" s="1403"/>
      <c r="F29" s="1404"/>
      <c r="G29" s="72"/>
      <c r="H29" s="109"/>
      <c r="I29" s="131" t="s">
        <v>311</v>
      </c>
      <c r="J29" s="194"/>
      <c r="K29" s="110" t="s">
        <v>261</v>
      </c>
      <c r="L29" s="72"/>
      <c r="M29" s="85"/>
      <c r="N29" s="122"/>
      <c r="O29" s="72"/>
      <c r="P29" s="72"/>
      <c r="Q29" s="72"/>
      <c r="R29" s="72"/>
      <c r="S29" s="72"/>
      <c r="T29" s="72"/>
    </row>
    <row r="30" spans="1:20" ht="235.5" customHeight="1" x14ac:dyDescent="0.25">
      <c r="A30" s="80"/>
      <c r="B30" s="306">
        <v>1</v>
      </c>
      <c r="C30" s="290" t="s">
        <v>398</v>
      </c>
      <c r="D30" s="290" t="s">
        <v>726</v>
      </c>
      <c r="E30" s="290" t="s">
        <v>726</v>
      </c>
      <c r="F30" s="196" t="s">
        <v>443</v>
      </c>
      <c r="G30" s="33" t="s">
        <v>26</v>
      </c>
      <c r="H30" s="74" t="s">
        <v>866</v>
      </c>
      <c r="I30" s="130" t="s">
        <v>338</v>
      </c>
      <c r="J30" s="136" t="s">
        <v>532</v>
      </c>
      <c r="K30" s="14" t="s">
        <v>498</v>
      </c>
      <c r="L30" s="33" t="s">
        <v>26</v>
      </c>
      <c r="M30" s="11" t="s">
        <v>2586</v>
      </c>
      <c r="N30" s="120" t="s">
        <v>165</v>
      </c>
      <c r="O30" s="3" t="s">
        <v>173</v>
      </c>
      <c r="P30" s="46" t="s">
        <v>8</v>
      </c>
      <c r="Q30" s="66" t="s">
        <v>165</v>
      </c>
      <c r="R30" s="35" t="s">
        <v>25</v>
      </c>
      <c r="S30" s="33" t="s">
        <v>26</v>
      </c>
      <c r="T30" s="67" t="s">
        <v>165</v>
      </c>
    </row>
    <row r="31" spans="1:20" ht="87.75" customHeight="1" x14ac:dyDescent="0.25">
      <c r="A31" s="80"/>
      <c r="B31" s="306">
        <v>1</v>
      </c>
      <c r="C31" s="290" t="s">
        <v>398</v>
      </c>
      <c r="D31" s="290" t="s">
        <v>398</v>
      </c>
      <c r="E31" s="290" t="s">
        <v>726</v>
      </c>
      <c r="F31" s="36" t="s">
        <v>444</v>
      </c>
      <c r="G31" s="36" t="s">
        <v>106</v>
      </c>
      <c r="H31" s="108" t="s">
        <v>107</v>
      </c>
      <c r="I31" s="321" t="s">
        <v>340</v>
      </c>
      <c r="J31" s="136" t="s">
        <v>535</v>
      </c>
      <c r="K31" s="16" t="s">
        <v>499</v>
      </c>
      <c r="L31" s="36" t="s">
        <v>106</v>
      </c>
      <c r="M31" s="13" t="s">
        <v>262</v>
      </c>
      <c r="N31" s="120" t="s">
        <v>160</v>
      </c>
      <c r="O31" s="83" t="s">
        <v>208</v>
      </c>
      <c r="P31" s="33" t="s">
        <v>106</v>
      </c>
      <c r="Q31" s="84" t="s">
        <v>165</v>
      </c>
      <c r="R31" s="33" t="s">
        <v>105</v>
      </c>
      <c r="S31" s="33" t="s">
        <v>106</v>
      </c>
      <c r="T31" s="67" t="s">
        <v>165</v>
      </c>
    </row>
    <row r="32" spans="1:20" ht="348.75" x14ac:dyDescent="0.25">
      <c r="A32" s="80"/>
      <c r="B32" s="306">
        <v>1</v>
      </c>
      <c r="C32" s="290" t="s">
        <v>398</v>
      </c>
      <c r="D32" s="290" t="s">
        <v>398</v>
      </c>
      <c r="E32" s="290" t="s">
        <v>726</v>
      </c>
      <c r="F32" s="36" t="s">
        <v>445</v>
      </c>
      <c r="G32" s="74" t="s">
        <v>867</v>
      </c>
      <c r="H32" s="18" t="s">
        <v>295</v>
      </c>
      <c r="I32" s="321" t="s">
        <v>369</v>
      </c>
      <c r="J32" s="136" t="s">
        <v>2062</v>
      </c>
      <c r="K32" s="10" t="s">
        <v>500</v>
      </c>
      <c r="L32" s="1114" t="s">
        <v>3413</v>
      </c>
      <c r="M32" s="6" t="s">
        <v>875</v>
      </c>
      <c r="N32" s="120" t="s">
        <v>160</v>
      </c>
      <c r="O32" s="3" t="s">
        <v>188</v>
      </c>
      <c r="P32" s="34" t="s">
        <v>75</v>
      </c>
      <c r="Q32" s="66" t="s">
        <v>165</v>
      </c>
      <c r="R32" s="35" t="s">
        <v>103</v>
      </c>
      <c r="S32" s="33" t="s">
        <v>104</v>
      </c>
      <c r="T32" s="67" t="s">
        <v>165</v>
      </c>
    </row>
    <row r="33" spans="1:20" ht="57.75" customHeight="1" x14ac:dyDescent="0.25">
      <c r="A33" s="80"/>
      <c r="B33" s="306">
        <v>1</v>
      </c>
      <c r="C33" s="290" t="s">
        <v>398</v>
      </c>
      <c r="D33" s="290" t="s">
        <v>772</v>
      </c>
      <c r="E33" s="290" t="s">
        <v>726</v>
      </c>
      <c r="F33" s="36" t="s">
        <v>446</v>
      </c>
      <c r="G33" s="36" t="s">
        <v>3</v>
      </c>
      <c r="H33" s="283" t="s">
        <v>580</v>
      </c>
      <c r="I33" s="130" t="s">
        <v>341</v>
      </c>
      <c r="J33" s="136" t="s">
        <v>536</v>
      </c>
      <c r="K33" s="16" t="s">
        <v>501</v>
      </c>
      <c r="L33" s="30" t="s">
        <v>286</v>
      </c>
      <c r="M33" s="18" t="s">
        <v>528</v>
      </c>
      <c r="N33" s="120" t="s">
        <v>165</v>
      </c>
      <c r="O33" s="3" t="s">
        <v>179</v>
      </c>
      <c r="P33" s="33" t="s">
        <v>3</v>
      </c>
      <c r="Q33" s="67" t="s">
        <v>165</v>
      </c>
      <c r="R33" s="15" t="s">
        <v>51</v>
      </c>
      <c r="S33" s="33" t="s">
        <v>27</v>
      </c>
      <c r="T33" s="67" t="s">
        <v>165</v>
      </c>
    </row>
    <row r="34" spans="1:20" ht="193.5" customHeight="1" x14ac:dyDescent="0.25">
      <c r="A34" s="80"/>
      <c r="B34" s="306">
        <v>1</v>
      </c>
      <c r="C34" s="290" t="s">
        <v>398</v>
      </c>
      <c r="D34" s="290" t="s">
        <v>398</v>
      </c>
      <c r="E34" s="290" t="s">
        <v>726</v>
      </c>
      <c r="F34" s="36" t="s">
        <v>447</v>
      </c>
      <c r="G34" s="30" t="s">
        <v>827</v>
      </c>
      <c r="H34" s="108" t="s">
        <v>840</v>
      </c>
      <c r="I34" s="132" t="s">
        <v>344</v>
      </c>
      <c r="J34" s="136" t="s">
        <v>536</v>
      </c>
      <c r="K34" s="16" t="s">
        <v>502</v>
      </c>
      <c r="L34" s="30" t="s">
        <v>827</v>
      </c>
      <c r="M34" s="13" t="s">
        <v>876</v>
      </c>
      <c r="N34" s="120" t="s">
        <v>165</v>
      </c>
      <c r="O34" s="5" t="s">
        <v>10</v>
      </c>
      <c r="P34" s="36" t="s">
        <v>13</v>
      </c>
      <c r="Q34" s="67" t="s">
        <v>165</v>
      </c>
      <c r="R34" s="3" t="s">
        <v>52</v>
      </c>
      <c r="S34" s="36" t="s">
        <v>29</v>
      </c>
      <c r="T34" s="67" t="s">
        <v>165</v>
      </c>
    </row>
    <row r="35" spans="1:20" ht="62.25" customHeight="1" x14ac:dyDescent="0.25">
      <c r="A35" s="80"/>
      <c r="B35" s="306">
        <v>1</v>
      </c>
      <c r="C35" s="290" t="s">
        <v>398</v>
      </c>
      <c r="D35" s="290" t="s">
        <v>398</v>
      </c>
      <c r="E35" s="290" t="s">
        <v>726</v>
      </c>
      <c r="F35" s="36" t="s">
        <v>448</v>
      </c>
      <c r="G35" s="1387" t="s">
        <v>30</v>
      </c>
      <c r="H35" s="108" t="s">
        <v>841</v>
      </c>
      <c r="I35" s="321" t="s">
        <v>345</v>
      </c>
      <c r="J35" s="136" t="s">
        <v>536</v>
      </c>
      <c r="K35" s="16" t="s">
        <v>503</v>
      </c>
      <c r="L35" s="30" t="s">
        <v>2215</v>
      </c>
      <c r="M35" s="13" t="s">
        <v>818</v>
      </c>
      <c r="N35" s="120" t="s">
        <v>165</v>
      </c>
      <c r="O35" s="5" t="s">
        <v>11</v>
      </c>
      <c r="P35" s="36" t="s">
        <v>30</v>
      </c>
      <c r="Q35" s="67" t="s">
        <v>165</v>
      </c>
      <c r="R35" s="3" t="s">
        <v>53</v>
      </c>
      <c r="S35" s="36" t="s">
        <v>30</v>
      </c>
      <c r="T35" s="67" t="s">
        <v>165</v>
      </c>
    </row>
    <row r="36" spans="1:20" ht="49.5" customHeight="1" x14ac:dyDescent="0.25">
      <c r="A36" s="80"/>
      <c r="B36" s="306">
        <v>1</v>
      </c>
      <c r="C36" s="290" t="s">
        <v>398</v>
      </c>
      <c r="D36" s="290" t="s">
        <v>398</v>
      </c>
      <c r="E36" s="290" t="s">
        <v>726</v>
      </c>
      <c r="F36" s="36" t="s">
        <v>449</v>
      </c>
      <c r="G36" s="36" t="s">
        <v>31</v>
      </c>
      <c r="H36" s="108" t="s">
        <v>842</v>
      </c>
      <c r="I36" s="321" t="s">
        <v>140</v>
      </c>
      <c r="J36" s="136" t="s">
        <v>534</v>
      </c>
      <c r="K36" s="16" t="s">
        <v>504</v>
      </c>
      <c r="L36" s="36" t="s">
        <v>31</v>
      </c>
      <c r="M36" s="13" t="s">
        <v>263</v>
      </c>
      <c r="N36" s="120" t="s">
        <v>165</v>
      </c>
      <c r="O36" s="5" t="s">
        <v>12</v>
      </c>
      <c r="P36" s="36" t="s">
        <v>14</v>
      </c>
      <c r="Q36" s="67" t="s">
        <v>165</v>
      </c>
      <c r="R36" s="3" t="s">
        <v>54</v>
      </c>
      <c r="S36" s="36" t="s">
        <v>31</v>
      </c>
      <c r="T36" s="67" t="s">
        <v>165</v>
      </c>
    </row>
    <row r="37" spans="1:20" ht="61.5" customHeight="1" x14ac:dyDescent="0.25">
      <c r="A37" s="80"/>
      <c r="B37" s="306">
        <v>1</v>
      </c>
      <c r="C37" s="290" t="s">
        <v>398</v>
      </c>
      <c r="D37" s="290" t="s">
        <v>398</v>
      </c>
      <c r="E37" s="290" t="s">
        <v>726</v>
      </c>
      <c r="F37" s="30" t="s">
        <v>450</v>
      </c>
      <c r="G37" s="30" t="s">
        <v>850</v>
      </c>
      <c r="H37" s="74" t="s">
        <v>4</v>
      </c>
      <c r="I37" s="130" t="s">
        <v>346</v>
      </c>
      <c r="J37" s="136" t="s">
        <v>2090</v>
      </c>
      <c r="K37" s="10" t="s">
        <v>505</v>
      </c>
      <c r="L37" s="30" t="s">
        <v>264</v>
      </c>
      <c r="M37" s="11" t="s">
        <v>791</v>
      </c>
      <c r="N37" s="120" t="s">
        <v>165</v>
      </c>
      <c r="O37" s="5" t="s">
        <v>180</v>
      </c>
      <c r="P37" s="30" t="s">
        <v>182</v>
      </c>
      <c r="Q37" s="67" t="s">
        <v>165</v>
      </c>
      <c r="R37" s="2" t="s">
        <v>55</v>
      </c>
      <c r="S37" s="30" t="s">
        <v>32</v>
      </c>
      <c r="T37" s="67" t="s">
        <v>177</v>
      </c>
    </row>
    <row r="38" spans="1:20" ht="63.75" customHeight="1" x14ac:dyDescent="0.25">
      <c r="A38" s="80"/>
      <c r="B38" s="306">
        <v>1</v>
      </c>
      <c r="C38" s="290" t="s">
        <v>398</v>
      </c>
      <c r="D38" s="290" t="s">
        <v>398</v>
      </c>
      <c r="E38" s="290" t="s">
        <v>726</v>
      </c>
      <c r="F38" s="36" t="s">
        <v>451</v>
      </c>
      <c r="G38" s="30" t="s">
        <v>850</v>
      </c>
      <c r="H38" s="108" t="s">
        <v>5</v>
      </c>
      <c r="I38" s="321" t="s">
        <v>347</v>
      </c>
      <c r="J38" s="136" t="s">
        <v>2090</v>
      </c>
      <c r="K38" s="10" t="s">
        <v>506</v>
      </c>
      <c r="L38" s="36" t="s">
        <v>264</v>
      </c>
      <c r="M38" s="13" t="s">
        <v>792</v>
      </c>
      <c r="N38" s="120" t="s">
        <v>165</v>
      </c>
      <c r="O38" s="5" t="s">
        <v>181</v>
      </c>
      <c r="P38" s="36" t="s">
        <v>182</v>
      </c>
      <c r="Q38" s="67" t="s">
        <v>165</v>
      </c>
      <c r="R38" s="2" t="s">
        <v>55</v>
      </c>
      <c r="S38" s="36" t="s">
        <v>32</v>
      </c>
      <c r="T38" s="67" t="s">
        <v>177</v>
      </c>
    </row>
    <row r="39" spans="1:20" ht="59.25" customHeight="1" x14ac:dyDescent="0.25">
      <c r="A39" s="80"/>
      <c r="B39" s="306">
        <v>1</v>
      </c>
      <c r="C39" s="290" t="s">
        <v>398</v>
      </c>
      <c r="D39" s="290" t="s">
        <v>398</v>
      </c>
      <c r="E39" s="290" t="s">
        <v>726</v>
      </c>
      <c r="F39" s="36" t="s">
        <v>452</v>
      </c>
      <c r="G39" s="36" t="s">
        <v>183</v>
      </c>
      <c r="H39" s="108" t="s">
        <v>851</v>
      </c>
      <c r="I39" s="321" t="s">
        <v>348</v>
      </c>
      <c r="J39" s="136" t="s">
        <v>2090</v>
      </c>
      <c r="K39" s="16" t="s">
        <v>507</v>
      </c>
      <c r="L39" s="36" t="s">
        <v>268</v>
      </c>
      <c r="M39" s="13" t="s">
        <v>265</v>
      </c>
      <c r="N39" s="120" t="s">
        <v>165</v>
      </c>
      <c r="O39" s="5" t="s">
        <v>184</v>
      </c>
      <c r="P39" s="36" t="s">
        <v>185</v>
      </c>
      <c r="Q39" s="67" t="s">
        <v>165</v>
      </c>
      <c r="R39" s="2" t="s">
        <v>55</v>
      </c>
      <c r="S39" s="36" t="s">
        <v>32</v>
      </c>
      <c r="T39" s="67" t="s">
        <v>177</v>
      </c>
    </row>
    <row r="40" spans="1:20" ht="123.75" x14ac:dyDescent="0.25">
      <c r="A40" s="80"/>
      <c r="B40" s="306">
        <v>1</v>
      </c>
      <c r="C40" s="290" t="s">
        <v>398</v>
      </c>
      <c r="D40" s="290" t="s">
        <v>398</v>
      </c>
      <c r="E40" s="290" t="s">
        <v>726</v>
      </c>
      <c r="F40" s="34" t="s">
        <v>453</v>
      </c>
      <c r="G40" s="41" t="s">
        <v>28</v>
      </c>
      <c r="H40" s="19" t="s">
        <v>109</v>
      </c>
      <c r="I40" s="321" t="s">
        <v>349</v>
      </c>
      <c r="J40" s="136" t="s">
        <v>2091</v>
      </c>
      <c r="K40" s="5" t="s">
        <v>508</v>
      </c>
      <c r="L40" s="41" t="s">
        <v>28</v>
      </c>
      <c r="M40" s="11" t="s">
        <v>793</v>
      </c>
      <c r="N40" s="120" t="s">
        <v>165</v>
      </c>
      <c r="O40" s="5" t="s">
        <v>186</v>
      </c>
      <c r="P40" s="36" t="s">
        <v>187</v>
      </c>
      <c r="Q40" s="67" t="s">
        <v>177</v>
      </c>
      <c r="R40" s="12" t="s">
        <v>56</v>
      </c>
      <c r="S40" s="40" t="s">
        <v>28</v>
      </c>
      <c r="T40" s="67" t="s">
        <v>165</v>
      </c>
    </row>
    <row r="41" spans="1:20" ht="123.75" x14ac:dyDescent="0.25">
      <c r="A41" s="80"/>
      <c r="B41" s="306">
        <v>1</v>
      </c>
      <c r="C41" s="290" t="s">
        <v>398</v>
      </c>
      <c r="D41" s="290" t="s">
        <v>398</v>
      </c>
      <c r="E41" s="290" t="s">
        <v>726</v>
      </c>
      <c r="F41" s="34" t="s">
        <v>454</v>
      </c>
      <c r="G41" s="41" t="s">
        <v>28</v>
      </c>
      <c r="H41" s="19" t="s">
        <v>109</v>
      </c>
      <c r="I41" s="321" t="s">
        <v>350</v>
      </c>
      <c r="J41" s="136" t="s">
        <v>2091</v>
      </c>
      <c r="K41" s="5" t="s">
        <v>509</v>
      </c>
      <c r="L41" s="41" t="s">
        <v>28</v>
      </c>
      <c r="M41" s="11" t="s">
        <v>794</v>
      </c>
      <c r="N41" s="189" t="s">
        <v>165</v>
      </c>
      <c r="O41" s="5" t="s">
        <v>186</v>
      </c>
      <c r="P41" s="36" t="s">
        <v>187</v>
      </c>
      <c r="Q41" s="67" t="s">
        <v>177</v>
      </c>
      <c r="R41" s="12" t="s">
        <v>57</v>
      </c>
      <c r="S41" s="40" t="s">
        <v>28</v>
      </c>
      <c r="T41" s="67" t="s">
        <v>165</v>
      </c>
    </row>
    <row r="42" spans="1:20" ht="21" customHeight="1" x14ac:dyDescent="0.25">
      <c r="A42" s="80" t="s">
        <v>118</v>
      </c>
      <c r="B42" s="71" t="s">
        <v>124</v>
      </c>
      <c r="C42" s="1402" t="s">
        <v>82</v>
      </c>
      <c r="D42" s="1405"/>
      <c r="E42" s="1405"/>
      <c r="F42" s="1406"/>
      <c r="G42" s="76"/>
      <c r="H42" s="114"/>
      <c r="I42" s="133" t="s">
        <v>313</v>
      </c>
      <c r="J42" s="195"/>
      <c r="K42" s="111" t="s">
        <v>269</v>
      </c>
      <c r="L42" s="76"/>
      <c r="M42" s="112"/>
      <c r="N42" s="190"/>
      <c r="O42" s="111"/>
      <c r="P42" s="76"/>
      <c r="Q42" s="112"/>
      <c r="R42" s="111"/>
      <c r="S42" s="76"/>
      <c r="T42" s="112"/>
    </row>
    <row r="43" spans="1:20" ht="116.25" customHeight="1" x14ac:dyDescent="0.25">
      <c r="A43" s="80"/>
      <c r="B43" s="306">
        <v>1</v>
      </c>
      <c r="C43" s="290" t="s">
        <v>398</v>
      </c>
      <c r="D43" s="290" t="s">
        <v>398</v>
      </c>
      <c r="E43" s="290" t="s">
        <v>398</v>
      </c>
      <c r="F43" s="30" t="s">
        <v>455</v>
      </c>
      <c r="G43" s="30" t="s">
        <v>8</v>
      </c>
      <c r="H43" s="19" t="s">
        <v>189</v>
      </c>
      <c r="I43" s="130" t="s">
        <v>351</v>
      </c>
      <c r="J43" s="136" t="s">
        <v>2060</v>
      </c>
      <c r="K43" s="10" t="s">
        <v>510</v>
      </c>
      <c r="L43" s="30" t="s">
        <v>8</v>
      </c>
      <c r="M43" s="6" t="s">
        <v>2581</v>
      </c>
      <c r="N43" s="120" t="s">
        <v>160</v>
      </c>
      <c r="O43" s="3" t="s">
        <v>190</v>
      </c>
      <c r="P43" s="46" t="s">
        <v>8</v>
      </c>
      <c r="Q43" s="66" t="s">
        <v>165</v>
      </c>
      <c r="R43" s="33" t="s">
        <v>192</v>
      </c>
      <c r="S43" s="34" t="s">
        <v>8</v>
      </c>
      <c r="T43" s="67" t="s">
        <v>165</v>
      </c>
    </row>
    <row r="44" spans="1:20" ht="110.25" customHeight="1" x14ac:dyDescent="0.25">
      <c r="A44" s="80"/>
      <c r="B44" s="306">
        <v>1</v>
      </c>
      <c r="C44" s="290" t="s">
        <v>398</v>
      </c>
      <c r="D44" s="290" t="s">
        <v>398</v>
      </c>
      <c r="E44" s="290" t="s">
        <v>398</v>
      </c>
      <c r="F44" s="30" t="s">
        <v>456</v>
      </c>
      <c r="G44" s="77" t="s">
        <v>287</v>
      </c>
      <c r="H44" s="19" t="s">
        <v>270</v>
      </c>
      <c r="I44" s="130" t="s">
        <v>352</v>
      </c>
      <c r="J44" s="136" t="s">
        <v>2060</v>
      </c>
      <c r="K44" s="10" t="s">
        <v>511</v>
      </c>
      <c r="L44" s="30" t="s">
        <v>2092</v>
      </c>
      <c r="M44" s="11" t="s">
        <v>2587</v>
      </c>
      <c r="N44" s="120" t="s">
        <v>160</v>
      </c>
      <c r="O44" s="3" t="s">
        <v>191</v>
      </c>
      <c r="P44" s="36" t="s">
        <v>83</v>
      </c>
      <c r="Q44" s="8" t="s">
        <v>177</v>
      </c>
      <c r="R44" s="5" t="s">
        <v>160</v>
      </c>
      <c r="S44" s="41" t="s">
        <v>194</v>
      </c>
      <c r="T44" s="67" t="s">
        <v>160</v>
      </c>
    </row>
    <row r="45" spans="1:20" ht="21.75" customHeight="1" x14ac:dyDescent="0.25">
      <c r="A45" s="80" t="s">
        <v>119</v>
      </c>
      <c r="B45" s="71">
        <v>1</v>
      </c>
      <c r="C45" s="1402" t="s">
        <v>195</v>
      </c>
      <c r="D45" s="1403"/>
      <c r="E45" s="1403"/>
      <c r="F45" s="1403"/>
      <c r="G45" s="1403"/>
      <c r="H45" s="1407"/>
      <c r="I45" s="131" t="s">
        <v>312</v>
      </c>
      <c r="J45" s="194"/>
      <c r="K45" s="110" t="s">
        <v>272</v>
      </c>
      <c r="L45" s="72"/>
      <c r="M45" s="85"/>
      <c r="N45" s="122"/>
      <c r="O45" s="72"/>
      <c r="P45" s="72"/>
      <c r="Q45" s="72"/>
      <c r="R45" s="71"/>
      <c r="S45" s="72"/>
      <c r="T45" s="72"/>
    </row>
    <row r="46" spans="1:20" ht="35.25" customHeight="1" x14ac:dyDescent="0.25">
      <c r="A46" s="225"/>
      <c r="B46" s="301">
        <v>1</v>
      </c>
      <c r="C46" s="291" t="s">
        <v>726</v>
      </c>
      <c r="D46" s="291" t="s">
        <v>773</v>
      </c>
      <c r="E46" s="291" t="s">
        <v>773</v>
      </c>
      <c r="F46" s="30" t="s">
        <v>457</v>
      </c>
      <c r="G46" s="30" t="s">
        <v>8</v>
      </c>
      <c r="H46" s="19" t="s">
        <v>271</v>
      </c>
      <c r="I46" s="130" t="s">
        <v>314</v>
      </c>
      <c r="J46" s="192" t="s">
        <v>2061</v>
      </c>
      <c r="K46" s="10" t="s">
        <v>512</v>
      </c>
      <c r="L46" s="30" t="s">
        <v>8</v>
      </c>
      <c r="M46" s="6" t="s">
        <v>2588</v>
      </c>
      <c r="N46" s="120" t="s">
        <v>165</v>
      </c>
      <c r="O46" s="3" t="s">
        <v>199</v>
      </c>
      <c r="P46" s="78" t="s">
        <v>200</v>
      </c>
      <c r="Q46" s="79" t="s">
        <v>165</v>
      </c>
      <c r="R46" s="33" t="s">
        <v>127</v>
      </c>
      <c r="S46" s="37" t="s">
        <v>8</v>
      </c>
      <c r="T46" s="79" t="s">
        <v>165</v>
      </c>
    </row>
    <row r="47" spans="1:20" ht="71.25" customHeight="1" x14ac:dyDescent="0.25">
      <c r="A47" s="225"/>
      <c r="B47" s="301">
        <v>1</v>
      </c>
      <c r="C47" s="291" t="s">
        <v>726</v>
      </c>
      <c r="D47" s="291" t="s">
        <v>773</v>
      </c>
      <c r="E47" s="291" t="s">
        <v>773</v>
      </c>
      <c r="F47" s="30" t="s">
        <v>458</v>
      </c>
      <c r="G47" s="30" t="s">
        <v>1103</v>
      </c>
      <c r="H47" s="19" t="s">
        <v>196</v>
      </c>
      <c r="I47" s="130" t="s">
        <v>354</v>
      </c>
      <c r="J47" s="192" t="s">
        <v>2061</v>
      </c>
      <c r="K47" s="10" t="s">
        <v>513</v>
      </c>
      <c r="L47" s="30" t="s">
        <v>2300</v>
      </c>
      <c r="M47" s="6" t="s">
        <v>273</v>
      </c>
      <c r="N47" s="120" t="s">
        <v>165</v>
      </c>
      <c r="O47" s="3" t="s">
        <v>197</v>
      </c>
      <c r="P47" s="78" t="s">
        <v>198</v>
      </c>
      <c r="Q47" s="8" t="s">
        <v>168</v>
      </c>
      <c r="R47" s="33" t="s">
        <v>128</v>
      </c>
      <c r="S47" s="34" t="s">
        <v>129</v>
      </c>
      <c r="T47" s="8" t="s">
        <v>168</v>
      </c>
    </row>
    <row r="48" spans="1:20" ht="39" customHeight="1" x14ac:dyDescent="0.25">
      <c r="A48" s="225"/>
      <c r="B48" s="300">
        <v>1</v>
      </c>
      <c r="C48" s="291" t="s">
        <v>726</v>
      </c>
      <c r="D48" s="291" t="s">
        <v>773</v>
      </c>
      <c r="E48" s="291" t="s">
        <v>773</v>
      </c>
      <c r="F48" s="30" t="s">
        <v>529</v>
      </c>
      <c r="G48" s="30" t="s">
        <v>777</v>
      </c>
      <c r="H48" s="108" t="s">
        <v>299</v>
      </c>
      <c r="I48" s="132" t="s">
        <v>355</v>
      </c>
      <c r="J48" s="197" t="s">
        <v>2060</v>
      </c>
      <c r="K48" s="10" t="s">
        <v>530</v>
      </c>
      <c r="L48" s="30" t="s">
        <v>803</v>
      </c>
      <c r="M48" s="6" t="s">
        <v>2582</v>
      </c>
      <c r="N48" s="120" t="s">
        <v>160</v>
      </c>
      <c r="O48" s="3" t="s">
        <v>197</v>
      </c>
      <c r="P48" s="78" t="s">
        <v>198</v>
      </c>
      <c r="Q48" s="8" t="s">
        <v>168</v>
      </c>
      <c r="R48" s="33" t="s">
        <v>128</v>
      </c>
      <c r="S48" s="34" t="s">
        <v>129</v>
      </c>
      <c r="T48" s="8" t="s">
        <v>168</v>
      </c>
    </row>
    <row r="49" spans="1:20" ht="122.25" customHeight="1" x14ac:dyDescent="0.25">
      <c r="A49" s="225"/>
      <c r="B49" s="301">
        <v>1</v>
      </c>
      <c r="C49" s="291" t="s">
        <v>726</v>
      </c>
      <c r="D49" s="291" t="s">
        <v>726</v>
      </c>
      <c r="E49" s="291" t="s">
        <v>726</v>
      </c>
      <c r="F49" s="43" t="s">
        <v>459</v>
      </c>
      <c r="G49" s="74" t="s">
        <v>1972</v>
      </c>
      <c r="H49" s="74" t="s">
        <v>1850</v>
      </c>
      <c r="I49" s="321" t="s">
        <v>333</v>
      </c>
      <c r="J49" s="193" t="s">
        <v>531</v>
      </c>
      <c r="K49" s="10" t="s">
        <v>514</v>
      </c>
      <c r="L49" s="30" t="s">
        <v>1973</v>
      </c>
      <c r="M49" s="11" t="s">
        <v>2589</v>
      </c>
      <c r="N49" s="120" t="s">
        <v>160</v>
      </c>
      <c r="O49" s="3" t="s">
        <v>160</v>
      </c>
      <c r="P49" s="87" t="s">
        <v>9</v>
      </c>
      <c r="Q49" s="8" t="s">
        <v>160</v>
      </c>
      <c r="R49" s="43" t="s">
        <v>201</v>
      </c>
      <c r="S49" s="43" t="s">
        <v>130</v>
      </c>
      <c r="T49" s="67" t="s">
        <v>165</v>
      </c>
    </row>
    <row r="50" spans="1:20" ht="66.75" customHeight="1" x14ac:dyDescent="0.25">
      <c r="A50" s="225"/>
      <c r="B50" s="301">
        <v>1</v>
      </c>
      <c r="C50" s="291" t="s">
        <v>726</v>
      </c>
      <c r="D50" s="291" t="s">
        <v>726</v>
      </c>
      <c r="E50" s="291" t="s">
        <v>726</v>
      </c>
      <c r="F50" s="28" t="s">
        <v>460</v>
      </c>
      <c r="G50" s="30" t="s">
        <v>777</v>
      </c>
      <c r="H50" s="19" t="s">
        <v>100</v>
      </c>
      <c r="I50" s="130" t="s">
        <v>356</v>
      </c>
      <c r="J50" s="193" t="s">
        <v>532</v>
      </c>
      <c r="K50" s="10" t="s">
        <v>515</v>
      </c>
      <c r="L50" s="30" t="s">
        <v>778</v>
      </c>
      <c r="M50" s="6" t="s">
        <v>257</v>
      </c>
      <c r="N50" s="120" t="s">
        <v>165</v>
      </c>
      <c r="O50" s="3" t="s">
        <v>160</v>
      </c>
      <c r="P50" s="87" t="s">
        <v>9</v>
      </c>
      <c r="Q50" s="8" t="s">
        <v>160</v>
      </c>
      <c r="R50" s="28" t="s">
        <v>202</v>
      </c>
      <c r="S50" s="36" t="s">
        <v>66</v>
      </c>
      <c r="T50" s="67" t="s">
        <v>165</v>
      </c>
    </row>
    <row r="51" spans="1:20" ht="22.5" customHeight="1" x14ac:dyDescent="0.25">
      <c r="A51" s="80" t="s">
        <v>122</v>
      </c>
      <c r="B51" s="71">
        <v>1</v>
      </c>
      <c r="C51" s="1402" t="s">
        <v>203</v>
      </c>
      <c r="D51" s="1405"/>
      <c r="E51" s="1405"/>
      <c r="F51" s="1406"/>
      <c r="G51" s="72"/>
      <c r="H51" s="109"/>
      <c r="I51" s="131" t="s">
        <v>315</v>
      </c>
      <c r="J51" s="194"/>
      <c r="K51" s="110" t="s">
        <v>274</v>
      </c>
      <c r="L51" s="72"/>
      <c r="M51" s="85"/>
      <c r="N51" s="122"/>
      <c r="O51" s="72"/>
      <c r="P51" s="72"/>
      <c r="Q51" s="72"/>
      <c r="R51" s="71"/>
      <c r="S51" s="72"/>
      <c r="T51" s="72"/>
    </row>
    <row r="52" spans="1:20" ht="156.75" customHeight="1" x14ac:dyDescent="0.25">
      <c r="A52" s="225"/>
      <c r="B52" s="307">
        <v>1</v>
      </c>
      <c r="C52" s="291" t="s">
        <v>726</v>
      </c>
      <c r="D52" s="291" t="s">
        <v>773</v>
      </c>
      <c r="E52" s="291" t="s">
        <v>773</v>
      </c>
      <c r="F52" s="43" t="s">
        <v>461</v>
      </c>
      <c r="G52" s="30" t="s">
        <v>254</v>
      </c>
      <c r="H52" s="108" t="s">
        <v>132</v>
      </c>
      <c r="I52" s="321" t="s">
        <v>357</v>
      </c>
      <c r="J52" s="193" t="s">
        <v>2060</v>
      </c>
      <c r="K52" s="10" t="s">
        <v>516</v>
      </c>
      <c r="L52" s="30" t="s">
        <v>255</v>
      </c>
      <c r="M52" s="11" t="s">
        <v>2590</v>
      </c>
      <c r="N52" s="120" t="s">
        <v>160</v>
      </c>
      <c r="O52" s="3" t="s">
        <v>197</v>
      </c>
      <c r="P52" s="78" t="s">
        <v>198</v>
      </c>
      <c r="Q52" s="8" t="s">
        <v>168</v>
      </c>
      <c r="R52" s="43" t="s">
        <v>204</v>
      </c>
      <c r="S52" s="36" t="s">
        <v>131</v>
      </c>
      <c r="T52" s="67" t="s">
        <v>165</v>
      </c>
    </row>
    <row r="53" spans="1:20" ht="360.75" customHeight="1" x14ac:dyDescent="0.25">
      <c r="A53" s="225"/>
      <c r="B53" s="301" t="s">
        <v>124</v>
      </c>
      <c r="C53" s="291" t="s">
        <v>726</v>
      </c>
      <c r="D53" s="291" t="s">
        <v>773</v>
      </c>
      <c r="E53" s="291" t="s">
        <v>773</v>
      </c>
      <c r="F53" s="43" t="s">
        <v>462</v>
      </c>
      <c r="G53" s="35" t="s">
        <v>768</v>
      </c>
      <c r="H53" s="116" t="s">
        <v>868</v>
      </c>
      <c r="I53" s="134" t="s">
        <v>358</v>
      </c>
      <c r="J53" s="193" t="s">
        <v>2060</v>
      </c>
      <c r="K53" s="20" t="s">
        <v>517</v>
      </c>
      <c r="L53" s="30" t="s">
        <v>817</v>
      </c>
      <c r="M53" s="21" t="s">
        <v>848</v>
      </c>
      <c r="N53" s="120" t="s">
        <v>165</v>
      </c>
      <c r="O53" s="2" t="s">
        <v>17</v>
      </c>
      <c r="P53" s="57" t="s">
        <v>304</v>
      </c>
      <c r="Q53" s="8" t="s">
        <v>168</v>
      </c>
      <c r="R53" s="10" t="s">
        <v>35</v>
      </c>
      <c r="S53" s="54" t="s">
        <v>33</v>
      </c>
      <c r="T53" s="81" t="s">
        <v>177</v>
      </c>
    </row>
    <row r="54" spans="1:20" ht="28.5" customHeight="1" x14ac:dyDescent="0.25">
      <c r="A54" s="80" t="s">
        <v>123</v>
      </c>
      <c r="B54" s="71">
        <v>1</v>
      </c>
      <c r="C54" s="1402" t="s">
        <v>133</v>
      </c>
      <c r="D54" s="1405"/>
      <c r="E54" s="1405"/>
      <c r="F54" s="1406"/>
      <c r="G54" s="72"/>
      <c r="H54" s="109"/>
      <c r="I54" s="131" t="s">
        <v>316</v>
      </c>
      <c r="J54" s="194"/>
      <c r="K54" s="110" t="s">
        <v>275</v>
      </c>
      <c r="L54" s="72"/>
      <c r="M54" s="85"/>
      <c r="N54" s="122"/>
      <c r="O54" s="72"/>
      <c r="P54" s="72"/>
      <c r="Q54" s="72"/>
      <c r="R54" s="71"/>
      <c r="S54" s="72"/>
      <c r="T54" s="72"/>
    </row>
    <row r="55" spans="1:20" ht="51.75" customHeight="1" x14ac:dyDescent="0.25">
      <c r="A55" s="80"/>
      <c r="B55" s="300">
        <v>1</v>
      </c>
      <c r="C55" s="289" t="s">
        <v>726</v>
      </c>
      <c r="D55" s="289" t="s">
        <v>398</v>
      </c>
      <c r="E55" s="289" t="s">
        <v>726</v>
      </c>
      <c r="F55" s="30" t="s">
        <v>463</v>
      </c>
      <c r="G55" s="74" t="s">
        <v>254</v>
      </c>
      <c r="H55" s="74" t="s">
        <v>289</v>
      </c>
      <c r="I55" s="130" t="s">
        <v>334</v>
      </c>
      <c r="J55" s="193" t="s">
        <v>534</v>
      </c>
      <c r="K55" s="10" t="s">
        <v>518</v>
      </c>
      <c r="L55" s="30" t="s">
        <v>255</v>
      </c>
      <c r="M55" s="11" t="s">
        <v>290</v>
      </c>
      <c r="N55" s="120" t="s">
        <v>160</v>
      </c>
      <c r="O55" s="61" t="s">
        <v>160</v>
      </c>
      <c r="P55" s="52" t="s">
        <v>174</v>
      </c>
      <c r="Q55" s="8" t="s">
        <v>160</v>
      </c>
      <c r="R55" s="30" t="s">
        <v>110</v>
      </c>
      <c r="S55" s="30" t="s">
        <v>111</v>
      </c>
      <c r="T55" s="30" t="s">
        <v>168</v>
      </c>
    </row>
    <row r="56" spans="1:20" ht="96.75" customHeight="1" x14ac:dyDescent="0.25">
      <c r="A56" s="225"/>
      <c r="B56" s="301">
        <v>1</v>
      </c>
      <c r="C56" s="289" t="s">
        <v>726</v>
      </c>
      <c r="D56" s="291" t="s">
        <v>773</v>
      </c>
      <c r="E56" s="291" t="s">
        <v>773</v>
      </c>
      <c r="F56" s="36" t="s">
        <v>464</v>
      </c>
      <c r="G56" s="30" t="s">
        <v>826</v>
      </c>
      <c r="H56" s="74" t="s">
        <v>2150</v>
      </c>
      <c r="I56" s="134" t="s">
        <v>134</v>
      </c>
      <c r="J56" s="136" t="s">
        <v>536</v>
      </c>
      <c r="K56" s="16" t="s">
        <v>519</v>
      </c>
      <c r="L56" s="36" t="s">
        <v>821</v>
      </c>
      <c r="M56" s="13" t="s">
        <v>2591</v>
      </c>
      <c r="N56" s="120" t="s">
        <v>165</v>
      </c>
      <c r="O56" s="5" t="s">
        <v>21</v>
      </c>
      <c r="P56" s="37" t="s">
        <v>13</v>
      </c>
      <c r="Q56" s="66" t="s">
        <v>165</v>
      </c>
      <c r="R56" s="16" t="s">
        <v>40</v>
      </c>
      <c r="S56" s="33" t="s">
        <v>41</v>
      </c>
      <c r="T56" s="66" t="s">
        <v>165</v>
      </c>
    </row>
    <row r="57" spans="1:20" ht="191.25" x14ac:dyDescent="0.25">
      <c r="A57" s="225"/>
      <c r="B57" s="301">
        <v>1</v>
      </c>
      <c r="C57" s="289" t="s">
        <v>726</v>
      </c>
      <c r="D57" s="291" t="s">
        <v>773</v>
      </c>
      <c r="E57" s="291" t="s">
        <v>773</v>
      </c>
      <c r="F57" s="36" t="s">
        <v>465</v>
      </c>
      <c r="G57" s="1387" t="s">
        <v>30</v>
      </c>
      <c r="H57" s="74" t="s">
        <v>2151</v>
      </c>
      <c r="I57" s="134" t="s">
        <v>135</v>
      </c>
      <c r="J57" s="136" t="s">
        <v>536</v>
      </c>
      <c r="K57" s="16" t="s">
        <v>520</v>
      </c>
      <c r="L57" s="30" t="s">
        <v>2215</v>
      </c>
      <c r="M57" s="13" t="s">
        <v>2592</v>
      </c>
      <c r="N57" s="120" t="s">
        <v>165</v>
      </c>
      <c r="O57" s="5" t="s">
        <v>22</v>
      </c>
      <c r="P57" s="37" t="s">
        <v>205</v>
      </c>
      <c r="Q57" s="66" t="s">
        <v>165</v>
      </c>
      <c r="R57" s="16" t="s">
        <v>42</v>
      </c>
      <c r="S57" s="37" t="s">
        <v>43</v>
      </c>
      <c r="T57" s="66" t="s">
        <v>165</v>
      </c>
    </row>
    <row r="58" spans="1:20" ht="168.75" x14ac:dyDescent="0.25">
      <c r="A58" s="225"/>
      <c r="B58" s="301">
        <v>1</v>
      </c>
      <c r="C58" s="289" t="s">
        <v>726</v>
      </c>
      <c r="D58" s="291" t="s">
        <v>773</v>
      </c>
      <c r="E58" s="291" t="s">
        <v>773</v>
      </c>
      <c r="F58" s="36" t="s">
        <v>466</v>
      </c>
      <c r="G58" s="37" t="s">
        <v>1934</v>
      </c>
      <c r="H58" s="74" t="s">
        <v>2573</v>
      </c>
      <c r="I58" s="134" t="s">
        <v>137</v>
      </c>
      <c r="J58" s="136" t="s">
        <v>534</v>
      </c>
      <c r="K58" s="16" t="s">
        <v>521</v>
      </c>
      <c r="L58" s="37" t="s">
        <v>126</v>
      </c>
      <c r="M58" s="13" t="s">
        <v>2593</v>
      </c>
      <c r="N58" s="120" t="s">
        <v>160</v>
      </c>
      <c r="O58" s="5" t="s">
        <v>209</v>
      </c>
      <c r="P58" s="37" t="s">
        <v>126</v>
      </c>
      <c r="Q58" s="66" t="s">
        <v>165</v>
      </c>
      <c r="R58" s="33" t="s">
        <v>136</v>
      </c>
      <c r="S58" s="37" t="s">
        <v>126</v>
      </c>
      <c r="T58" s="66" t="s">
        <v>165</v>
      </c>
    </row>
    <row r="59" spans="1:20" ht="135" x14ac:dyDescent="0.25">
      <c r="A59" s="225"/>
      <c r="B59" s="301">
        <v>1</v>
      </c>
      <c r="C59" s="289" t="s">
        <v>726</v>
      </c>
      <c r="D59" s="289" t="s">
        <v>726</v>
      </c>
      <c r="E59" s="289" t="s">
        <v>726</v>
      </c>
      <c r="F59" s="34" t="s">
        <v>467</v>
      </c>
      <c r="G59" s="41" t="s">
        <v>28</v>
      </c>
      <c r="H59" s="19" t="s">
        <v>108</v>
      </c>
      <c r="I59" s="130" t="s">
        <v>359</v>
      </c>
      <c r="J59" s="136" t="s">
        <v>536</v>
      </c>
      <c r="K59" s="5" t="s">
        <v>522</v>
      </c>
      <c r="L59" s="41" t="s">
        <v>28</v>
      </c>
      <c r="M59" s="6" t="s">
        <v>266</v>
      </c>
      <c r="N59" s="120" t="s">
        <v>165</v>
      </c>
      <c r="O59" s="5" t="s">
        <v>186</v>
      </c>
      <c r="P59" s="36" t="s">
        <v>187</v>
      </c>
      <c r="Q59" s="67" t="s">
        <v>177</v>
      </c>
      <c r="R59" s="5" t="s">
        <v>38</v>
      </c>
      <c r="S59" s="41" t="s">
        <v>28</v>
      </c>
      <c r="T59" s="66" t="s">
        <v>165</v>
      </c>
    </row>
    <row r="60" spans="1:20" ht="123.75" x14ac:dyDescent="0.25">
      <c r="A60" s="225"/>
      <c r="B60" s="301">
        <v>1</v>
      </c>
      <c r="C60" s="289" t="s">
        <v>726</v>
      </c>
      <c r="D60" s="289" t="s">
        <v>726</v>
      </c>
      <c r="E60" s="289" t="s">
        <v>726</v>
      </c>
      <c r="F60" s="34" t="s">
        <v>468</v>
      </c>
      <c r="G60" s="41" t="s">
        <v>28</v>
      </c>
      <c r="H60" s="19" t="s">
        <v>109</v>
      </c>
      <c r="I60" s="130" t="s">
        <v>360</v>
      </c>
      <c r="J60" s="136" t="s">
        <v>536</v>
      </c>
      <c r="K60" s="5" t="s">
        <v>523</v>
      </c>
      <c r="L60" s="41" t="s">
        <v>28</v>
      </c>
      <c r="M60" s="6" t="s">
        <v>267</v>
      </c>
      <c r="N60" s="120" t="s">
        <v>165</v>
      </c>
      <c r="O60" s="5" t="s">
        <v>186</v>
      </c>
      <c r="P60" s="36" t="s">
        <v>187</v>
      </c>
      <c r="Q60" s="67" t="s">
        <v>177</v>
      </c>
      <c r="R60" s="5" t="s">
        <v>39</v>
      </c>
      <c r="S60" s="41" t="s">
        <v>28</v>
      </c>
      <c r="T60" s="66" t="s">
        <v>165</v>
      </c>
    </row>
    <row r="61" spans="1:20" ht="49.5" customHeight="1" x14ac:dyDescent="0.25">
      <c r="A61" s="225"/>
      <c r="B61" s="300">
        <v>1</v>
      </c>
      <c r="C61" s="289" t="s">
        <v>726</v>
      </c>
      <c r="D61" s="289" t="s">
        <v>726</v>
      </c>
      <c r="E61" s="289" t="s">
        <v>726</v>
      </c>
      <c r="F61" s="43" t="s">
        <v>542</v>
      </c>
      <c r="G61" s="43" t="s">
        <v>850</v>
      </c>
      <c r="H61" s="74" t="s">
        <v>100</v>
      </c>
      <c r="I61" s="129" t="s">
        <v>361</v>
      </c>
      <c r="J61" s="136" t="s">
        <v>2060</v>
      </c>
      <c r="K61" s="10" t="s">
        <v>544</v>
      </c>
      <c r="L61" s="53" t="s">
        <v>264</v>
      </c>
      <c r="M61" s="11" t="s">
        <v>257</v>
      </c>
      <c r="N61" s="198" t="s">
        <v>160</v>
      </c>
      <c r="O61" s="30" t="s">
        <v>301</v>
      </c>
      <c r="P61" s="29" t="s">
        <v>62</v>
      </c>
      <c r="Q61" s="66" t="s">
        <v>165</v>
      </c>
      <c r="R61" s="32" t="s">
        <v>138</v>
      </c>
      <c r="S61" s="125" t="s">
        <v>70</v>
      </c>
      <c r="T61" s="126" t="s">
        <v>165</v>
      </c>
    </row>
    <row r="62" spans="1:20" ht="51.75" customHeight="1" x14ac:dyDescent="0.25">
      <c r="A62" s="225"/>
      <c r="B62" s="300">
        <v>1</v>
      </c>
      <c r="C62" s="289" t="s">
        <v>726</v>
      </c>
      <c r="D62" s="289" t="s">
        <v>726</v>
      </c>
      <c r="E62" s="289" t="s">
        <v>726</v>
      </c>
      <c r="F62" s="43" t="s">
        <v>543</v>
      </c>
      <c r="G62" s="43" t="s">
        <v>850</v>
      </c>
      <c r="H62" s="74" t="s">
        <v>100</v>
      </c>
      <c r="I62" s="129" t="s">
        <v>362</v>
      </c>
      <c r="J62" s="136" t="s">
        <v>2060</v>
      </c>
      <c r="K62" s="10" t="s">
        <v>545</v>
      </c>
      <c r="L62" s="53" t="s">
        <v>264</v>
      </c>
      <c r="M62" s="11" t="s">
        <v>257</v>
      </c>
      <c r="N62" s="198" t="s">
        <v>160</v>
      </c>
      <c r="O62" s="30" t="s">
        <v>302</v>
      </c>
      <c r="P62" s="29" t="s">
        <v>62</v>
      </c>
      <c r="Q62" s="66" t="s">
        <v>165</v>
      </c>
      <c r="R62" s="43" t="s">
        <v>139</v>
      </c>
      <c r="S62" s="37" t="s">
        <v>70</v>
      </c>
      <c r="T62" s="66" t="s">
        <v>165</v>
      </c>
    </row>
    <row r="63" spans="1:20" ht="101.25" x14ac:dyDescent="0.25">
      <c r="A63" s="225"/>
      <c r="B63" s="300">
        <v>1</v>
      </c>
      <c r="C63" s="289" t="s">
        <v>726</v>
      </c>
      <c r="D63" s="291" t="s">
        <v>773</v>
      </c>
      <c r="E63" s="291" t="s">
        <v>773</v>
      </c>
      <c r="F63" s="43" t="s">
        <v>546</v>
      </c>
      <c r="G63" s="30" t="s">
        <v>207</v>
      </c>
      <c r="H63" s="74" t="s">
        <v>2149</v>
      </c>
      <c r="I63" s="129" t="s">
        <v>335</v>
      </c>
      <c r="J63" s="136" t="s">
        <v>2060</v>
      </c>
      <c r="K63" s="10" t="s">
        <v>548</v>
      </c>
      <c r="L63" s="30" t="s">
        <v>300</v>
      </c>
      <c r="M63" s="11" t="s">
        <v>2594</v>
      </c>
      <c r="N63" s="198" t="s">
        <v>165</v>
      </c>
      <c r="O63" s="83" t="s">
        <v>549</v>
      </c>
      <c r="P63" s="34" t="s">
        <v>207</v>
      </c>
      <c r="Q63" s="66" t="s">
        <v>165</v>
      </c>
      <c r="R63" s="36" t="s">
        <v>206</v>
      </c>
      <c r="S63" s="37" t="s">
        <v>37</v>
      </c>
      <c r="T63" s="66" t="s">
        <v>165</v>
      </c>
    </row>
    <row r="64" spans="1:20" s="106" customFormat="1" ht="39.75" customHeight="1" x14ac:dyDescent="0.25">
      <c r="A64" s="226"/>
      <c r="B64" s="300">
        <v>1</v>
      </c>
      <c r="C64" s="289" t="s">
        <v>726</v>
      </c>
      <c r="D64" s="289" t="s">
        <v>726</v>
      </c>
      <c r="E64" s="289" t="s">
        <v>726</v>
      </c>
      <c r="F64" s="30" t="s">
        <v>547</v>
      </c>
      <c r="G64" s="30" t="s">
        <v>2242</v>
      </c>
      <c r="H64" s="74" t="s">
        <v>2241</v>
      </c>
      <c r="I64" s="129" t="s">
        <v>363</v>
      </c>
      <c r="J64" s="136" t="s">
        <v>298</v>
      </c>
      <c r="K64" s="10" t="s">
        <v>550</v>
      </c>
      <c r="L64" s="30" t="s">
        <v>2239</v>
      </c>
      <c r="M64" s="11" t="s">
        <v>2240</v>
      </c>
      <c r="N64" s="198" t="s">
        <v>165</v>
      </c>
      <c r="O64" s="199" t="s">
        <v>160</v>
      </c>
      <c r="P64" s="52" t="s">
        <v>174</v>
      </c>
      <c r="Q64" s="6" t="s">
        <v>160</v>
      </c>
      <c r="R64" s="16" t="s">
        <v>160</v>
      </c>
      <c r="S64" s="37" t="s">
        <v>305</v>
      </c>
      <c r="T64" s="67" t="s">
        <v>160</v>
      </c>
    </row>
    <row r="65" spans="1:20" ht="20.25" customHeight="1" x14ac:dyDescent="0.25">
      <c r="A65" s="80" t="s">
        <v>427</v>
      </c>
      <c r="B65" s="71" t="s">
        <v>124</v>
      </c>
      <c r="C65" s="1402" t="s">
        <v>1</v>
      </c>
      <c r="D65" s="1405"/>
      <c r="E65" s="1405"/>
      <c r="F65" s="1406"/>
      <c r="G65" s="72"/>
      <c r="H65" s="109"/>
      <c r="I65" s="131" t="s">
        <v>317</v>
      </c>
      <c r="J65" s="110"/>
      <c r="K65" s="110" t="s">
        <v>276</v>
      </c>
      <c r="L65" s="72"/>
      <c r="M65" s="85"/>
      <c r="N65" s="122"/>
      <c r="O65" s="72"/>
      <c r="P65" s="72"/>
      <c r="Q65" s="72"/>
      <c r="R65" s="71"/>
      <c r="S65" s="72"/>
      <c r="T65" s="72"/>
    </row>
    <row r="66" spans="1:20" ht="69.75" customHeight="1" x14ac:dyDescent="0.25">
      <c r="A66" s="225"/>
      <c r="B66" s="301">
        <v>1</v>
      </c>
      <c r="C66" s="291" t="s">
        <v>726</v>
      </c>
      <c r="D66" s="309" t="s">
        <v>774</v>
      </c>
      <c r="E66" s="309" t="s">
        <v>774</v>
      </c>
      <c r="F66" s="43" t="s">
        <v>469</v>
      </c>
      <c r="G66" s="41" t="s">
        <v>215</v>
      </c>
      <c r="H66" s="108" t="s">
        <v>210</v>
      </c>
      <c r="I66" s="321" t="s">
        <v>326</v>
      </c>
      <c r="J66" s="192" t="s">
        <v>2059</v>
      </c>
      <c r="K66" s="10" t="s">
        <v>524</v>
      </c>
      <c r="L66" s="53" t="s">
        <v>877</v>
      </c>
      <c r="M66" s="11" t="s">
        <v>277</v>
      </c>
      <c r="N66" s="120" t="s">
        <v>165</v>
      </c>
      <c r="O66" s="3" t="s">
        <v>214</v>
      </c>
      <c r="P66" s="41" t="s">
        <v>65</v>
      </c>
      <c r="Q66" s="82" t="s">
        <v>168</v>
      </c>
      <c r="R66" s="311" t="s">
        <v>781</v>
      </c>
      <c r="S66" s="37" t="s">
        <v>782</v>
      </c>
      <c r="T66" s="312" t="s">
        <v>165</v>
      </c>
    </row>
    <row r="67" spans="1:20" ht="67.5" x14ac:dyDescent="0.25">
      <c r="A67" s="225"/>
      <c r="B67" s="301">
        <v>1</v>
      </c>
      <c r="C67" s="291" t="s">
        <v>726</v>
      </c>
      <c r="D67" s="309" t="s">
        <v>774</v>
      </c>
      <c r="E67" s="309" t="s">
        <v>774</v>
      </c>
      <c r="F67" s="43" t="s">
        <v>470</v>
      </c>
      <c r="G67" s="30" t="s">
        <v>789</v>
      </c>
      <c r="H67" s="74" t="s">
        <v>2089</v>
      </c>
      <c r="I67" s="321" t="s">
        <v>327</v>
      </c>
      <c r="J67" s="192" t="s">
        <v>2059</v>
      </c>
      <c r="K67" s="10" t="s">
        <v>525</v>
      </c>
      <c r="L67" s="30" t="s">
        <v>790</v>
      </c>
      <c r="M67" s="11" t="s">
        <v>2583</v>
      </c>
      <c r="N67" s="120" t="s">
        <v>165</v>
      </c>
      <c r="O67" s="3" t="s">
        <v>59</v>
      </c>
      <c r="P67" s="38" t="s">
        <v>63</v>
      </c>
      <c r="Q67" s="82" t="s">
        <v>168</v>
      </c>
      <c r="R67" s="43" t="s">
        <v>67</v>
      </c>
      <c r="S67" s="36" t="s">
        <v>68</v>
      </c>
      <c r="T67" s="66" t="s">
        <v>165</v>
      </c>
    </row>
    <row r="68" spans="1:20" ht="45" x14ac:dyDescent="0.25">
      <c r="A68" s="225"/>
      <c r="B68" s="301">
        <v>1</v>
      </c>
      <c r="C68" s="291" t="s">
        <v>726</v>
      </c>
      <c r="D68" s="309" t="s">
        <v>774</v>
      </c>
      <c r="E68" s="309" t="s">
        <v>774</v>
      </c>
      <c r="F68" s="43" t="s">
        <v>471</v>
      </c>
      <c r="G68" s="30" t="s">
        <v>2041</v>
      </c>
      <c r="H68" s="108" t="s">
        <v>100</v>
      </c>
      <c r="I68" s="321" t="s">
        <v>328</v>
      </c>
      <c r="J68" s="192" t="s">
        <v>2059</v>
      </c>
      <c r="K68" s="10" t="s">
        <v>526</v>
      </c>
      <c r="L68" s="30" t="s">
        <v>2042</v>
      </c>
      <c r="M68" s="11" t="s">
        <v>257</v>
      </c>
      <c r="N68" s="120" t="s">
        <v>160</v>
      </c>
      <c r="O68" s="3" t="s">
        <v>238</v>
      </c>
      <c r="P68" s="40" t="s">
        <v>77</v>
      </c>
      <c r="Q68" s="82" t="s">
        <v>168</v>
      </c>
      <c r="R68" s="43" t="s">
        <v>141</v>
      </c>
      <c r="S68" s="36" t="s">
        <v>142</v>
      </c>
      <c r="T68" s="66" t="s">
        <v>165</v>
      </c>
    </row>
    <row r="69" spans="1:20" ht="45" x14ac:dyDescent="0.25">
      <c r="A69" s="225"/>
      <c r="B69" s="301">
        <v>1</v>
      </c>
      <c r="C69" s="291" t="s">
        <v>726</v>
      </c>
      <c r="D69" s="309" t="s">
        <v>774</v>
      </c>
      <c r="E69" s="309" t="s">
        <v>774</v>
      </c>
      <c r="F69" s="30" t="s">
        <v>552</v>
      </c>
      <c r="G69" s="43" t="s">
        <v>8</v>
      </c>
      <c r="H69" s="108" t="s">
        <v>551</v>
      </c>
      <c r="I69" s="321" t="s">
        <v>336</v>
      </c>
      <c r="J69" s="192" t="s">
        <v>2059</v>
      </c>
      <c r="K69" s="10" t="s">
        <v>573</v>
      </c>
      <c r="L69" s="30" t="s">
        <v>8</v>
      </c>
      <c r="M69" s="11" t="s">
        <v>2595</v>
      </c>
      <c r="N69" s="120" t="s">
        <v>165</v>
      </c>
      <c r="O69" s="3" t="s">
        <v>212</v>
      </c>
      <c r="P69" s="46" t="s">
        <v>8</v>
      </c>
      <c r="Q69" s="66" t="s">
        <v>165</v>
      </c>
      <c r="R69" s="43" t="s">
        <v>143</v>
      </c>
      <c r="S69" s="43" t="s">
        <v>8</v>
      </c>
      <c r="T69" s="66" t="s">
        <v>165</v>
      </c>
    </row>
    <row r="70" spans="1:20" ht="45" x14ac:dyDescent="0.25">
      <c r="A70" s="225"/>
      <c r="B70" s="301">
        <v>1</v>
      </c>
      <c r="C70" s="291" t="s">
        <v>726</v>
      </c>
      <c r="D70" s="291" t="s">
        <v>726</v>
      </c>
      <c r="E70" s="291" t="s">
        <v>726</v>
      </c>
      <c r="F70" s="43" t="s">
        <v>472</v>
      </c>
      <c r="G70" s="43" t="s">
        <v>70</v>
      </c>
      <c r="H70" s="74" t="s">
        <v>294</v>
      </c>
      <c r="I70" s="130" t="s">
        <v>329</v>
      </c>
      <c r="J70" s="192" t="s">
        <v>2058</v>
      </c>
      <c r="K70" s="20" t="s">
        <v>527</v>
      </c>
      <c r="L70" s="43" t="s">
        <v>264</v>
      </c>
      <c r="M70" s="11" t="s">
        <v>2596</v>
      </c>
      <c r="N70" s="120" t="s">
        <v>165</v>
      </c>
      <c r="O70" s="60" t="s">
        <v>60</v>
      </c>
      <c r="P70" s="41" t="s">
        <v>62</v>
      </c>
      <c r="Q70" s="66" t="s">
        <v>165</v>
      </c>
      <c r="R70" s="20" t="s">
        <v>69</v>
      </c>
      <c r="S70" s="43" t="s">
        <v>70</v>
      </c>
      <c r="T70" s="66" t="s">
        <v>165</v>
      </c>
    </row>
    <row r="71" spans="1:20" ht="39.75" customHeight="1" x14ac:dyDescent="0.25">
      <c r="A71" s="225"/>
      <c r="B71" s="301">
        <v>1</v>
      </c>
      <c r="C71" s="291" t="s">
        <v>726</v>
      </c>
      <c r="D71" s="291" t="s">
        <v>726</v>
      </c>
      <c r="E71" s="291" t="s">
        <v>726</v>
      </c>
      <c r="F71" s="43" t="s">
        <v>473</v>
      </c>
      <c r="G71" s="43" t="s">
        <v>70</v>
      </c>
      <c r="H71" s="74" t="s">
        <v>1917</v>
      </c>
      <c r="I71" s="130" t="s">
        <v>330</v>
      </c>
      <c r="J71" s="192" t="s">
        <v>298</v>
      </c>
      <c r="K71" s="20" t="s">
        <v>492</v>
      </c>
      <c r="L71" s="43" t="s">
        <v>264</v>
      </c>
      <c r="M71" s="11" t="s">
        <v>2597</v>
      </c>
      <c r="N71" s="120" t="s">
        <v>165</v>
      </c>
      <c r="O71" s="60" t="s">
        <v>61</v>
      </c>
      <c r="P71" s="41" t="s">
        <v>62</v>
      </c>
      <c r="Q71" s="66" t="s">
        <v>165</v>
      </c>
      <c r="R71" s="30" t="s">
        <v>160</v>
      </c>
      <c r="S71" s="17" t="s">
        <v>9</v>
      </c>
      <c r="T71" s="67" t="s">
        <v>160</v>
      </c>
    </row>
    <row r="72" spans="1:20" ht="57" customHeight="1" x14ac:dyDescent="0.25">
      <c r="A72" s="225"/>
      <c r="B72" s="301">
        <v>1</v>
      </c>
      <c r="C72" s="291" t="s">
        <v>726</v>
      </c>
      <c r="D72" s="291" t="s">
        <v>726</v>
      </c>
      <c r="E72" s="291" t="s">
        <v>726</v>
      </c>
      <c r="F72" s="30" t="s">
        <v>795</v>
      </c>
      <c r="G72" s="30" t="s">
        <v>777</v>
      </c>
      <c r="H72" s="74" t="s">
        <v>797</v>
      </c>
      <c r="I72" s="130" t="s">
        <v>796</v>
      </c>
      <c r="J72" s="192" t="s">
        <v>298</v>
      </c>
      <c r="K72" s="10" t="s">
        <v>798</v>
      </c>
      <c r="L72" s="30" t="s">
        <v>778</v>
      </c>
      <c r="M72" s="11" t="s">
        <v>2598</v>
      </c>
      <c r="N72" s="120" t="s">
        <v>165</v>
      </c>
      <c r="O72" s="60" t="s">
        <v>799</v>
      </c>
      <c r="P72" s="41" t="s">
        <v>78</v>
      </c>
      <c r="Q72" s="67" t="s">
        <v>177</v>
      </c>
      <c r="R72" s="30" t="s">
        <v>145</v>
      </c>
      <c r="S72" s="30" t="s">
        <v>146</v>
      </c>
      <c r="T72" s="67" t="s">
        <v>177</v>
      </c>
    </row>
    <row r="73" spans="1:20" ht="45" x14ac:dyDescent="0.25">
      <c r="A73" s="225"/>
      <c r="B73" s="301">
        <v>1</v>
      </c>
      <c r="C73" s="291" t="s">
        <v>726</v>
      </c>
      <c r="D73" s="291" t="s">
        <v>726</v>
      </c>
      <c r="E73" s="291" t="s">
        <v>726</v>
      </c>
      <c r="F73" s="43" t="s">
        <v>474</v>
      </c>
      <c r="G73" s="43" t="s">
        <v>8</v>
      </c>
      <c r="H73" s="108" t="s">
        <v>100</v>
      </c>
      <c r="I73" s="321" t="s">
        <v>337</v>
      </c>
      <c r="J73" s="192" t="s">
        <v>2059</v>
      </c>
      <c r="K73" s="10" t="s">
        <v>491</v>
      </c>
      <c r="L73" s="30" t="s">
        <v>8</v>
      </c>
      <c r="M73" s="11" t="s">
        <v>278</v>
      </c>
      <c r="N73" s="120" t="s">
        <v>165</v>
      </c>
      <c r="O73" s="3" t="s">
        <v>213</v>
      </c>
      <c r="P73" s="46" t="s">
        <v>8</v>
      </c>
      <c r="Q73" s="66" t="s">
        <v>165</v>
      </c>
      <c r="R73" s="43" t="s">
        <v>144</v>
      </c>
      <c r="S73" s="43" t="s">
        <v>8</v>
      </c>
      <c r="T73" s="66" t="s">
        <v>165</v>
      </c>
    </row>
    <row r="74" spans="1:20" ht="81" customHeight="1" x14ac:dyDescent="0.25">
      <c r="A74" s="225"/>
      <c r="B74" s="301" t="s">
        <v>124</v>
      </c>
      <c r="C74" s="291" t="s">
        <v>726</v>
      </c>
      <c r="D74" s="309" t="s">
        <v>774</v>
      </c>
      <c r="E74" s="309" t="s">
        <v>774</v>
      </c>
      <c r="F74" s="35" t="s">
        <v>769</v>
      </c>
      <c r="G74" s="36" t="s">
        <v>855</v>
      </c>
      <c r="H74" s="284" t="s">
        <v>770</v>
      </c>
      <c r="I74" s="285" t="s">
        <v>364</v>
      </c>
      <c r="J74" s="286" t="s">
        <v>2058</v>
      </c>
      <c r="K74" s="10" t="s">
        <v>766</v>
      </c>
      <c r="L74" s="30" t="s">
        <v>636</v>
      </c>
      <c r="M74" s="11" t="s">
        <v>2599</v>
      </c>
      <c r="N74" s="198" t="s">
        <v>165</v>
      </c>
      <c r="O74" s="83" t="s">
        <v>816</v>
      </c>
      <c r="P74" s="30" t="s">
        <v>20</v>
      </c>
      <c r="Q74" s="11" t="s">
        <v>177</v>
      </c>
      <c r="R74" s="10" t="s">
        <v>34</v>
      </c>
      <c r="S74" s="54" t="s">
        <v>33</v>
      </c>
      <c r="T74" s="201" t="s">
        <v>177</v>
      </c>
    </row>
    <row r="75" spans="1:20" ht="393.75" x14ac:dyDescent="0.25">
      <c r="A75" s="225"/>
      <c r="B75" s="301" t="s">
        <v>124</v>
      </c>
      <c r="C75" s="291" t="s">
        <v>726</v>
      </c>
      <c r="D75" s="291" t="s">
        <v>726</v>
      </c>
      <c r="E75" s="291" t="s">
        <v>726</v>
      </c>
      <c r="F75" s="313" t="s">
        <v>1889</v>
      </c>
      <c r="G75" s="30" t="s">
        <v>824</v>
      </c>
      <c r="H75" s="283" t="s">
        <v>537</v>
      </c>
      <c r="I75" s="322" t="s">
        <v>331</v>
      </c>
      <c r="J75" s="314" t="s">
        <v>2058</v>
      </c>
      <c r="K75" s="10" t="s">
        <v>767</v>
      </c>
      <c r="L75" s="30" t="s">
        <v>825</v>
      </c>
      <c r="M75" s="11" t="s">
        <v>847</v>
      </c>
      <c r="N75" s="120" t="s">
        <v>165</v>
      </c>
      <c r="O75" s="3" t="s">
        <v>19</v>
      </c>
      <c r="P75" s="34" t="s">
        <v>18</v>
      </c>
      <c r="Q75" s="315" t="s">
        <v>165</v>
      </c>
      <c r="R75" s="316" t="s">
        <v>9</v>
      </c>
      <c r="S75" s="17" t="s">
        <v>36</v>
      </c>
      <c r="T75" s="67" t="s">
        <v>160</v>
      </c>
    </row>
    <row r="76" spans="1:20" ht="20.25" customHeight="1" x14ac:dyDescent="0.25">
      <c r="A76" s="80" t="s">
        <v>428</v>
      </c>
      <c r="B76" s="71" t="s">
        <v>124</v>
      </c>
      <c r="C76" s="1402" t="s">
        <v>553</v>
      </c>
      <c r="D76" s="1405"/>
      <c r="E76" s="1405"/>
      <c r="F76" s="1406"/>
      <c r="G76" s="72"/>
      <c r="H76" s="109"/>
      <c r="I76" s="131" t="s">
        <v>787</v>
      </c>
      <c r="J76" s="110"/>
      <c r="K76" s="110" t="s">
        <v>558</v>
      </c>
      <c r="L76" s="72"/>
      <c r="M76" s="85"/>
      <c r="N76" s="122"/>
      <c r="O76" s="72"/>
      <c r="P76" s="72"/>
      <c r="Q76" s="72"/>
      <c r="R76" s="71"/>
      <c r="S76" s="72"/>
      <c r="T76" s="72"/>
    </row>
    <row r="77" spans="1:20" ht="189" customHeight="1" x14ac:dyDescent="0.25">
      <c r="A77" s="225"/>
      <c r="B77" s="301">
        <v>1</v>
      </c>
      <c r="C77" s="291" t="s">
        <v>398</v>
      </c>
      <c r="D77" s="291" t="s">
        <v>775</v>
      </c>
      <c r="E77" s="291" t="s">
        <v>775</v>
      </c>
      <c r="F77" s="43" t="s">
        <v>557</v>
      </c>
      <c r="G77" s="35" t="s">
        <v>823</v>
      </c>
      <c r="H77" s="74" t="s">
        <v>869</v>
      </c>
      <c r="I77" s="134" t="s">
        <v>783</v>
      </c>
      <c r="J77" s="192" t="s">
        <v>2059</v>
      </c>
      <c r="K77" s="10" t="s">
        <v>559</v>
      </c>
      <c r="L77" s="105" t="s">
        <v>822</v>
      </c>
      <c r="M77" s="11" t="s">
        <v>2600</v>
      </c>
      <c r="N77" s="120" t="s">
        <v>165</v>
      </c>
      <c r="O77" s="60" t="s">
        <v>217</v>
      </c>
      <c r="P77" s="34" t="s">
        <v>538</v>
      </c>
      <c r="Q77" s="82" t="s">
        <v>165</v>
      </c>
      <c r="R77" s="12" t="s">
        <v>220</v>
      </c>
      <c r="S77" s="33" t="s">
        <v>221</v>
      </c>
      <c r="T77" s="67" t="s">
        <v>177</v>
      </c>
    </row>
    <row r="78" spans="1:20" ht="84.75" customHeight="1" x14ac:dyDescent="0.25">
      <c r="A78" s="225"/>
      <c r="B78" s="301">
        <v>1</v>
      </c>
      <c r="C78" s="291" t="s">
        <v>398</v>
      </c>
      <c r="D78" s="291" t="s">
        <v>775</v>
      </c>
      <c r="E78" s="291" t="s">
        <v>775</v>
      </c>
      <c r="F78" s="36" t="s">
        <v>554</v>
      </c>
      <c r="G78" s="30" t="s">
        <v>829</v>
      </c>
      <c r="H78" s="116" t="s">
        <v>219</v>
      </c>
      <c r="I78" s="134" t="s">
        <v>784</v>
      </c>
      <c r="J78" s="192" t="s">
        <v>2059</v>
      </c>
      <c r="K78" s="10" t="s">
        <v>560</v>
      </c>
      <c r="L78" s="30" t="s">
        <v>828</v>
      </c>
      <c r="M78" s="11" t="s">
        <v>2584</v>
      </c>
      <c r="N78" s="120" t="s">
        <v>165</v>
      </c>
      <c r="O78" s="60" t="s">
        <v>218</v>
      </c>
      <c r="P78" s="34" t="s">
        <v>64</v>
      </c>
      <c r="Q78" s="82" t="s">
        <v>168</v>
      </c>
      <c r="R78" s="16" t="s">
        <v>71</v>
      </c>
      <c r="S78" s="36" t="s">
        <v>72</v>
      </c>
      <c r="T78" s="66" t="s">
        <v>165</v>
      </c>
    </row>
    <row r="79" spans="1:20" ht="48" x14ac:dyDescent="0.25">
      <c r="A79" s="225"/>
      <c r="B79" s="301">
        <v>1</v>
      </c>
      <c r="C79" s="291" t="s">
        <v>726</v>
      </c>
      <c r="D79" s="291" t="s">
        <v>775</v>
      </c>
      <c r="E79" s="291" t="s">
        <v>775</v>
      </c>
      <c r="F79" s="43" t="s">
        <v>718</v>
      </c>
      <c r="G79" s="30" t="s">
        <v>2043</v>
      </c>
      <c r="H79" s="108" t="s">
        <v>2001</v>
      </c>
      <c r="I79" s="129" t="s">
        <v>2083</v>
      </c>
      <c r="J79" s="192" t="s">
        <v>719</v>
      </c>
      <c r="K79" s="10" t="s">
        <v>1403</v>
      </c>
      <c r="L79" s="30" t="s">
        <v>2044</v>
      </c>
      <c r="M79" s="11" t="s">
        <v>2585</v>
      </c>
      <c r="N79" s="120" t="s">
        <v>160</v>
      </c>
      <c r="O79" s="3" t="s">
        <v>721</v>
      </c>
      <c r="P79" s="40" t="s">
        <v>77</v>
      </c>
      <c r="Q79" s="82" t="s">
        <v>168</v>
      </c>
      <c r="R79" s="43" t="s">
        <v>722</v>
      </c>
      <c r="S79" s="36" t="s">
        <v>142</v>
      </c>
      <c r="T79" s="66" t="s">
        <v>165</v>
      </c>
    </row>
    <row r="80" spans="1:20" ht="79.5" customHeight="1" x14ac:dyDescent="0.25">
      <c r="A80" s="225"/>
      <c r="B80" s="301">
        <v>1</v>
      </c>
      <c r="C80" s="291" t="s">
        <v>726</v>
      </c>
      <c r="D80" s="291" t="s">
        <v>775</v>
      </c>
      <c r="E80" s="291" t="s">
        <v>775</v>
      </c>
      <c r="F80" s="43" t="s">
        <v>555</v>
      </c>
      <c r="G80" s="34" t="s">
        <v>8</v>
      </c>
      <c r="H80" s="116" t="s">
        <v>100</v>
      </c>
      <c r="I80" s="134" t="s">
        <v>785</v>
      </c>
      <c r="J80" s="192" t="s">
        <v>2059</v>
      </c>
      <c r="K80" s="10" t="s">
        <v>561</v>
      </c>
      <c r="L80" s="34" t="s">
        <v>8</v>
      </c>
      <c r="M80" s="11" t="s">
        <v>257</v>
      </c>
      <c r="N80" s="120" t="s">
        <v>165</v>
      </c>
      <c r="O80" s="60" t="s">
        <v>225</v>
      </c>
      <c r="P80" s="34" t="s">
        <v>8</v>
      </c>
      <c r="Q80" s="82" t="s">
        <v>165</v>
      </c>
      <c r="R80" s="12" t="s">
        <v>806</v>
      </c>
      <c r="S80" s="30" t="s">
        <v>8</v>
      </c>
      <c r="T80" s="66" t="s">
        <v>165</v>
      </c>
    </row>
    <row r="81" spans="1:20" ht="106.5" customHeight="1" x14ac:dyDescent="0.25">
      <c r="A81" s="225"/>
      <c r="B81" s="301">
        <v>1</v>
      </c>
      <c r="C81" s="291" t="s">
        <v>726</v>
      </c>
      <c r="D81" s="291" t="s">
        <v>726</v>
      </c>
      <c r="E81" s="291" t="s">
        <v>726</v>
      </c>
      <c r="F81" s="30" t="s">
        <v>800</v>
      </c>
      <c r="G81" s="30" t="s">
        <v>777</v>
      </c>
      <c r="H81" s="74" t="s">
        <v>801</v>
      </c>
      <c r="I81" s="130" t="s">
        <v>846</v>
      </c>
      <c r="J81" s="192" t="s">
        <v>298</v>
      </c>
      <c r="K81" s="10" t="s">
        <v>3127</v>
      </c>
      <c r="L81" s="30" t="s">
        <v>803</v>
      </c>
      <c r="M81" s="11" t="s">
        <v>2601</v>
      </c>
      <c r="N81" s="120" t="s">
        <v>165</v>
      </c>
      <c r="O81" s="60" t="s">
        <v>804</v>
      </c>
      <c r="P81" s="41" t="s">
        <v>78</v>
      </c>
      <c r="Q81" s="67" t="s">
        <v>177</v>
      </c>
      <c r="R81" s="30" t="s">
        <v>805</v>
      </c>
      <c r="S81" s="30" t="s">
        <v>146</v>
      </c>
      <c r="T81" s="67" t="s">
        <v>177</v>
      </c>
    </row>
    <row r="82" spans="1:20" ht="50.25" customHeight="1" x14ac:dyDescent="0.25">
      <c r="A82" s="225"/>
      <c r="B82" s="301">
        <v>1</v>
      </c>
      <c r="C82" s="291" t="s">
        <v>726</v>
      </c>
      <c r="D82" s="291" t="s">
        <v>726</v>
      </c>
      <c r="E82" s="291" t="s">
        <v>726</v>
      </c>
      <c r="F82" s="43" t="s">
        <v>556</v>
      </c>
      <c r="G82" s="36" t="s">
        <v>8</v>
      </c>
      <c r="H82" s="116" t="s">
        <v>100</v>
      </c>
      <c r="I82" s="134" t="s">
        <v>786</v>
      </c>
      <c r="J82" s="192" t="s">
        <v>2059</v>
      </c>
      <c r="K82" s="10" t="s">
        <v>562</v>
      </c>
      <c r="L82" s="30" t="s">
        <v>8</v>
      </c>
      <c r="M82" s="11" t="s">
        <v>257</v>
      </c>
      <c r="N82" s="120" t="s">
        <v>165</v>
      </c>
      <c r="O82" s="60" t="s">
        <v>226</v>
      </c>
      <c r="P82" s="36" t="s">
        <v>8</v>
      </c>
      <c r="Q82" s="82" t="s">
        <v>165</v>
      </c>
      <c r="R82" s="16" t="s">
        <v>807</v>
      </c>
      <c r="S82" s="30" t="s">
        <v>8</v>
      </c>
      <c r="T82" s="66" t="s">
        <v>165</v>
      </c>
    </row>
    <row r="83" spans="1:20" ht="20.25" customHeight="1" x14ac:dyDescent="0.25">
      <c r="A83" s="80" t="s">
        <v>429</v>
      </c>
      <c r="B83" s="71" t="s">
        <v>124</v>
      </c>
      <c r="C83" s="1402" t="s">
        <v>681</v>
      </c>
      <c r="D83" s="1405"/>
      <c r="E83" s="1405"/>
      <c r="F83" s="1406"/>
      <c r="G83" s="72"/>
      <c r="H83" s="109"/>
      <c r="I83" s="131" t="s">
        <v>683</v>
      </c>
      <c r="J83" s="110"/>
      <c r="K83" s="110"/>
      <c r="L83" s="72"/>
      <c r="M83" s="85"/>
      <c r="N83" s="122"/>
      <c r="O83" s="72"/>
      <c r="P83" s="72"/>
      <c r="Q83" s="72"/>
      <c r="R83" s="71"/>
      <c r="S83" s="72"/>
      <c r="T83" s="72"/>
    </row>
    <row r="84" spans="1:20" ht="46.5" customHeight="1" x14ac:dyDescent="0.25">
      <c r="A84" s="225"/>
      <c r="B84" s="301">
        <v>1</v>
      </c>
      <c r="C84" s="291" t="s">
        <v>726</v>
      </c>
      <c r="D84" s="291" t="s">
        <v>726</v>
      </c>
      <c r="E84" s="291" t="s">
        <v>726</v>
      </c>
      <c r="F84" s="30" t="s">
        <v>692</v>
      </c>
      <c r="G84" s="30" t="s">
        <v>8</v>
      </c>
      <c r="H84" s="116" t="s">
        <v>571</v>
      </c>
      <c r="I84" s="129" t="s">
        <v>684</v>
      </c>
      <c r="J84" s="55" t="s">
        <v>572</v>
      </c>
      <c r="K84" s="10" t="s">
        <v>581</v>
      </c>
      <c r="L84" s="30" t="s">
        <v>8</v>
      </c>
      <c r="M84" s="11" t="s">
        <v>257</v>
      </c>
      <c r="N84" s="138" t="s">
        <v>160</v>
      </c>
      <c r="O84" s="3" t="s">
        <v>601</v>
      </c>
      <c r="P84" s="52" t="s">
        <v>8</v>
      </c>
      <c r="Q84" s="67" t="s">
        <v>165</v>
      </c>
      <c r="R84" s="33" t="s">
        <v>112</v>
      </c>
      <c r="S84" s="34" t="s">
        <v>8</v>
      </c>
      <c r="T84" s="67" t="s">
        <v>165</v>
      </c>
    </row>
    <row r="85" spans="1:20" ht="46.5" customHeight="1" x14ac:dyDescent="0.25">
      <c r="A85" s="225"/>
      <c r="B85" s="301">
        <v>1</v>
      </c>
      <c r="C85" s="291" t="s">
        <v>726</v>
      </c>
      <c r="D85" s="291" t="s">
        <v>726</v>
      </c>
      <c r="E85" s="291" t="s">
        <v>726</v>
      </c>
      <c r="F85" s="30" t="s">
        <v>819</v>
      </c>
      <c r="G85" s="30" t="s">
        <v>872</v>
      </c>
      <c r="H85" s="74" t="s">
        <v>570</v>
      </c>
      <c r="I85" s="129" t="s">
        <v>685</v>
      </c>
      <c r="J85" s="55" t="s">
        <v>572</v>
      </c>
      <c r="K85" s="10" t="s">
        <v>582</v>
      </c>
      <c r="L85" s="30" t="s">
        <v>1576</v>
      </c>
      <c r="M85" s="11" t="s">
        <v>257</v>
      </c>
      <c r="N85" s="138" t="s">
        <v>160</v>
      </c>
      <c r="O85" s="3" t="s">
        <v>160</v>
      </c>
      <c r="P85" s="52" t="s">
        <v>591</v>
      </c>
      <c r="Q85" s="8" t="s">
        <v>160</v>
      </c>
      <c r="R85" s="34"/>
      <c r="S85" s="34" t="s">
        <v>211</v>
      </c>
      <c r="T85" s="66" t="s">
        <v>165</v>
      </c>
    </row>
    <row r="86" spans="1:20" ht="67.5" x14ac:dyDescent="0.25">
      <c r="A86" s="225"/>
      <c r="B86" s="301">
        <v>1</v>
      </c>
      <c r="C86" s="291" t="s">
        <v>726</v>
      </c>
      <c r="D86" s="291" t="s">
        <v>726</v>
      </c>
      <c r="E86" s="291" t="s">
        <v>726</v>
      </c>
      <c r="F86" s="30" t="s">
        <v>686</v>
      </c>
      <c r="G86" s="36" t="s">
        <v>3</v>
      </c>
      <c r="H86" s="310" t="s">
        <v>569</v>
      </c>
      <c r="I86" s="129" t="s">
        <v>693</v>
      </c>
      <c r="J86" s="55" t="s">
        <v>572</v>
      </c>
      <c r="K86" s="10" t="s">
        <v>583</v>
      </c>
      <c r="L86" s="30" t="s">
        <v>286</v>
      </c>
      <c r="M86" s="11" t="s">
        <v>257</v>
      </c>
      <c r="N86" s="138" t="s">
        <v>160</v>
      </c>
      <c r="O86" s="3" t="s">
        <v>179</v>
      </c>
      <c r="P86" s="33" t="s">
        <v>3</v>
      </c>
      <c r="Q86" s="67" t="s">
        <v>165</v>
      </c>
      <c r="R86" s="324" t="s">
        <v>837</v>
      </c>
      <c r="S86" s="33" t="s">
        <v>3</v>
      </c>
      <c r="T86" s="66" t="s">
        <v>165</v>
      </c>
    </row>
    <row r="87" spans="1:20" ht="78.75" x14ac:dyDescent="0.25">
      <c r="A87" s="225"/>
      <c r="B87" s="301">
        <v>1</v>
      </c>
      <c r="C87" s="291" t="s">
        <v>726</v>
      </c>
      <c r="D87" s="291" t="s">
        <v>726</v>
      </c>
      <c r="E87" s="291" t="s">
        <v>726</v>
      </c>
      <c r="F87" s="30" t="s">
        <v>687</v>
      </c>
      <c r="G87" s="108" t="s">
        <v>8</v>
      </c>
      <c r="H87" s="310" t="s">
        <v>569</v>
      </c>
      <c r="I87" s="129" t="s">
        <v>694</v>
      </c>
      <c r="J87" s="55" t="s">
        <v>572</v>
      </c>
      <c r="K87" s="10" t="s">
        <v>584</v>
      </c>
      <c r="L87" s="36" t="s">
        <v>8</v>
      </c>
      <c r="M87" s="11" t="s">
        <v>257</v>
      </c>
      <c r="N87" s="138" t="s">
        <v>160</v>
      </c>
      <c r="O87" s="3" t="s">
        <v>592</v>
      </c>
      <c r="P87" s="52" t="s">
        <v>8</v>
      </c>
      <c r="Q87" s="67" t="s">
        <v>165</v>
      </c>
      <c r="R87" s="325" t="s">
        <v>838</v>
      </c>
      <c r="S87" s="34" t="s">
        <v>8</v>
      </c>
      <c r="T87" s="66" t="s">
        <v>165</v>
      </c>
    </row>
    <row r="88" spans="1:20" ht="46.5" customHeight="1" x14ac:dyDescent="0.25">
      <c r="A88" s="225"/>
      <c r="B88" s="301">
        <v>1</v>
      </c>
      <c r="C88" s="291" t="s">
        <v>726</v>
      </c>
      <c r="D88" s="291" t="s">
        <v>726</v>
      </c>
      <c r="E88" s="291" t="s">
        <v>726</v>
      </c>
      <c r="F88" s="30" t="s">
        <v>688</v>
      </c>
      <c r="G88" s="74" t="s">
        <v>852</v>
      </c>
      <c r="H88" s="74" t="s">
        <v>565</v>
      </c>
      <c r="I88" s="129" t="s">
        <v>695</v>
      </c>
      <c r="J88" s="55" t="s">
        <v>572</v>
      </c>
      <c r="K88" s="10" t="s">
        <v>585</v>
      </c>
      <c r="L88" s="30" t="s">
        <v>589</v>
      </c>
      <c r="M88" s="11" t="s">
        <v>257</v>
      </c>
      <c r="N88" s="138" t="s">
        <v>160</v>
      </c>
      <c r="O88" s="3" t="s">
        <v>160</v>
      </c>
      <c r="P88" s="52" t="s">
        <v>591</v>
      </c>
      <c r="Q88" s="8" t="s">
        <v>160</v>
      </c>
      <c r="R88" s="33" t="s">
        <v>113</v>
      </c>
      <c r="S88" s="30" t="s">
        <v>589</v>
      </c>
      <c r="T88" s="202" t="s">
        <v>165</v>
      </c>
    </row>
    <row r="89" spans="1:20" ht="46.5" customHeight="1" x14ac:dyDescent="0.25">
      <c r="A89" s="225"/>
      <c r="B89" s="301">
        <v>1</v>
      </c>
      <c r="C89" s="291" t="s">
        <v>726</v>
      </c>
      <c r="D89" s="291" t="s">
        <v>726</v>
      </c>
      <c r="E89" s="291" t="s">
        <v>726</v>
      </c>
      <c r="F89" s="30" t="s">
        <v>689</v>
      </c>
      <c r="G89" s="74" t="s">
        <v>863</v>
      </c>
      <c r="H89" s="74" t="s">
        <v>566</v>
      </c>
      <c r="I89" s="129" t="s">
        <v>696</v>
      </c>
      <c r="J89" s="55" t="s">
        <v>572</v>
      </c>
      <c r="K89" s="10" t="s">
        <v>586</v>
      </c>
      <c r="L89" s="30" t="s">
        <v>589</v>
      </c>
      <c r="M89" s="11" t="s">
        <v>257</v>
      </c>
      <c r="N89" s="138" t="s">
        <v>160</v>
      </c>
      <c r="O89" s="3" t="s">
        <v>160</v>
      </c>
      <c r="P89" s="52" t="s">
        <v>591</v>
      </c>
      <c r="Q89" s="8" t="s">
        <v>160</v>
      </c>
      <c r="R89" s="33" t="s">
        <v>114</v>
      </c>
      <c r="S89" s="74" t="s">
        <v>590</v>
      </c>
      <c r="T89" s="67" t="s">
        <v>165</v>
      </c>
    </row>
    <row r="90" spans="1:20" ht="46.5" customHeight="1" x14ac:dyDescent="0.25">
      <c r="A90" s="225"/>
      <c r="B90" s="301">
        <v>1</v>
      </c>
      <c r="C90" s="291" t="s">
        <v>726</v>
      </c>
      <c r="D90" s="291" t="s">
        <v>726</v>
      </c>
      <c r="E90" s="291" t="s">
        <v>726</v>
      </c>
      <c r="F90" s="30" t="s">
        <v>690</v>
      </c>
      <c r="G90" s="74" t="s">
        <v>853</v>
      </c>
      <c r="H90" s="116" t="s">
        <v>567</v>
      </c>
      <c r="I90" s="129" t="s">
        <v>697</v>
      </c>
      <c r="J90" s="55" t="s">
        <v>572</v>
      </c>
      <c r="K90" s="10" t="s">
        <v>587</v>
      </c>
      <c r="L90" s="30" t="s">
        <v>541</v>
      </c>
      <c r="M90" s="11" t="s">
        <v>257</v>
      </c>
      <c r="N90" s="138" t="s">
        <v>160</v>
      </c>
      <c r="O90" s="3" t="s">
        <v>597</v>
      </c>
      <c r="P90" s="52" t="s">
        <v>599</v>
      </c>
      <c r="Q90" s="67" t="s">
        <v>165</v>
      </c>
      <c r="R90" s="33" t="s">
        <v>115</v>
      </c>
      <c r="S90" s="74" t="s">
        <v>541</v>
      </c>
      <c r="T90" s="67" t="s">
        <v>165</v>
      </c>
    </row>
    <row r="91" spans="1:20" ht="45" x14ac:dyDescent="0.25">
      <c r="A91" s="225"/>
      <c r="B91" s="301">
        <v>1</v>
      </c>
      <c r="C91" s="291" t="s">
        <v>726</v>
      </c>
      <c r="D91" s="291" t="s">
        <v>726</v>
      </c>
      <c r="E91" s="291" t="s">
        <v>726</v>
      </c>
      <c r="F91" s="30" t="s">
        <v>691</v>
      </c>
      <c r="G91" s="30" t="s">
        <v>854</v>
      </c>
      <c r="H91" s="116" t="s">
        <v>568</v>
      </c>
      <c r="I91" s="129" t="s">
        <v>698</v>
      </c>
      <c r="J91" s="55" t="s">
        <v>572</v>
      </c>
      <c r="K91" s="10" t="s">
        <v>588</v>
      </c>
      <c r="L91" s="30" t="s">
        <v>564</v>
      </c>
      <c r="M91" s="11" t="s">
        <v>257</v>
      </c>
      <c r="N91" s="138" t="s">
        <v>160</v>
      </c>
      <c r="O91" s="3" t="s">
        <v>598</v>
      </c>
      <c r="P91" s="52" t="s">
        <v>600</v>
      </c>
      <c r="Q91" s="67" t="s">
        <v>165</v>
      </c>
      <c r="R91" s="33" t="s">
        <v>116</v>
      </c>
      <c r="S91" s="30" t="s">
        <v>564</v>
      </c>
      <c r="T91" s="66" t="s">
        <v>165</v>
      </c>
    </row>
    <row r="92" spans="1:20" ht="20.25" customHeight="1" x14ac:dyDescent="0.25">
      <c r="A92" s="80" t="s">
        <v>563</v>
      </c>
      <c r="B92" s="71" t="s">
        <v>124</v>
      </c>
      <c r="C92" s="1402" t="s">
        <v>150</v>
      </c>
      <c r="D92" s="1405"/>
      <c r="E92" s="1405"/>
      <c r="F92" s="1406"/>
      <c r="G92" s="72"/>
      <c r="H92" s="109"/>
      <c r="I92" s="131" t="s">
        <v>151</v>
      </c>
      <c r="J92" s="194"/>
      <c r="K92" s="110" t="s">
        <v>282</v>
      </c>
      <c r="L92" s="72"/>
      <c r="M92" s="85"/>
      <c r="N92" s="122"/>
      <c r="O92" s="72"/>
      <c r="P92" s="72"/>
      <c r="Q92" s="72"/>
      <c r="R92" s="71"/>
      <c r="S92" s="72"/>
      <c r="T92" s="72"/>
    </row>
    <row r="93" spans="1:20" ht="45" x14ac:dyDescent="0.25">
      <c r="A93" s="230"/>
      <c r="B93" s="300">
        <v>1</v>
      </c>
      <c r="C93" s="291" t="s">
        <v>726</v>
      </c>
      <c r="D93" s="291" t="s">
        <v>726</v>
      </c>
      <c r="E93" s="291" t="s">
        <v>726</v>
      </c>
      <c r="F93" s="30" t="s">
        <v>475</v>
      </c>
      <c r="G93" s="30" t="s">
        <v>8</v>
      </c>
      <c r="H93" s="74" t="s">
        <v>870</v>
      </c>
      <c r="I93" s="130" t="s">
        <v>365</v>
      </c>
      <c r="J93" s="192" t="s">
        <v>539</v>
      </c>
      <c r="K93" s="10" t="s">
        <v>490</v>
      </c>
      <c r="L93" s="30" t="s">
        <v>8</v>
      </c>
      <c r="M93" s="11" t="s">
        <v>2602</v>
      </c>
      <c r="N93" s="120" t="s">
        <v>165</v>
      </c>
      <c r="O93" s="3" t="s">
        <v>227</v>
      </c>
      <c r="P93" s="46" t="s">
        <v>8</v>
      </c>
      <c r="Q93" s="67" t="s">
        <v>165</v>
      </c>
      <c r="R93" s="34" t="s">
        <v>152</v>
      </c>
      <c r="S93" s="34" t="s">
        <v>8</v>
      </c>
      <c r="T93" s="66" t="s">
        <v>165</v>
      </c>
    </row>
    <row r="94" spans="1:20" ht="63.75" customHeight="1" x14ac:dyDescent="0.25">
      <c r="A94" s="230"/>
      <c r="B94" s="300">
        <v>1</v>
      </c>
      <c r="C94" s="291" t="s">
        <v>726</v>
      </c>
      <c r="D94" s="291" t="s">
        <v>726</v>
      </c>
      <c r="E94" s="291" t="s">
        <v>726</v>
      </c>
      <c r="F94" s="30" t="s">
        <v>476</v>
      </c>
      <c r="G94" s="74" t="s">
        <v>297</v>
      </c>
      <c r="H94" s="74" t="s">
        <v>2574</v>
      </c>
      <c r="I94" s="130" t="s">
        <v>332</v>
      </c>
      <c r="J94" s="192" t="s">
        <v>539</v>
      </c>
      <c r="K94" s="10" t="s">
        <v>489</v>
      </c>
      <c r="L94" s="30" t="s">
        <v>296</v>
      </c>
      <c r="M94" s="11" t="s">
        <v>2603</v>
      </c>
      <c r="N94" s="120" t="s">
        <v>165</v>
      </c>
      <c r="O94" s="61" t="s">
        <v>160</v>
      </c>
      <c r="P94" s="52" t="s">
        <v>228</v>
      </c>
      <c r="Q94" s="8" t="s">
        <v>160</v>
      </c>
      <c r="R94" s="12" t="s">
        <v>50</v>
      </c>
      <c r="S94" s="36" t="s">
        <v>46</v>
      </c>
      <c r="T94" s="67" t="s">
        <v>168</v>
      </c>
    </row>
    <row r="95" spans="1:20" ht="42" customHeight="1" x14ac:dyDescent="0.25">
      <c r="A95" s="230"/>
      <c r="B95" s="300">
        <v>1</v>
      </c>
      <c r="C95" s="291" t="s">
        <v>726</v>
      </c>
      <c r="D95" s="291" t="s">
        <v>726</v>
      </c>
      <c r="E95" s="291" t="s">
        <v>726</v>
      </c>
      <c r="F95" s="30" t="s">
        <v>477</v>
      </c>
      <c r="G95" s="74" t="s">
        <v>3</v>
      </c>
      <c r="H95" s="74" t="s">
        <v>100</v>
      </c>
      <c r="I95" s="130" t="s">
        <v>366</v>
      </c>
      <c r="J95" s="193" t="s">
        <v>539</v>
      </c>
      <c r="K95" s="10" t="s">
        <v>488</v>
      </c>
      <c r="L95" s="30" t="s">
        <v>286</v>
      </c>
      <c r="M95" s="11" t="s">
        <v>257</v>
      </c>
      <c r="N95" s="120" t="s">
        <v>165</v>
      </c>
      <c r="O95" s="3" t="s">
        <v>179</v>
      </c>
      <c r="P95" s="33" t="s">
        <v>3</v>
      </c>
      <c r="Q95" s="67" t="s">
        <v>165</v>
      </c>
      <c r="R95" s="33" t="s">
        <v>155</v>
      </c>
      <c r="S95" s="33" t="s">
        <v>3</v>
      </c>
      <c r="T95" s="66" t="s">
        <v>165</v>
      </c>
    </row>
    <row r="96" spans="1:20" ht="68.25" customHeight="1" x14ac:dyDescent="0.25">
      <c r="A96" s="230"/>
      <c r="B96" s="300">
        <v>1</v>
      </c>
      <c r="C96" s="291" t="s">
        <v>726</v>
      </c>
      <c r="D96" s="291" t="s">
        <v>726</v>
      </c>
      <c r="E96" s="291" t="s">
        <v>726</v>
      </c>
      <c r="F96" s="33" t="s">
        <v>478</v>
      </c>
      <c r="G96" s="18" t="s">
        <v>292</v>
      </c>
      <c r="H96" s="108" t="s">
        <v>2140</v>
      </c>
      <c r="I96" s="321" t="s">
        <v>342</v>
      </c>
      <c r="J96" s="193" t="s">
        <v>539</v>
      </c>
      <c r="K96" s="5" t="s">
        <v>487</v>
      </c>
      <c r="L96" s="30" t="s">
        <v>291</v>
      </c>
      <c r="M96" s="11" t="s">
        <v>2604</v>
      </c>
      <c r="N96" s="120" t="s">
        <v>165</v>
      </c>
      <c r="O96" s="3" t="s">
        <v>229</v>
      </c>
      <c r="P96" s="34" t="s">
        <v>80</v>
      </c>
      <c r="Q96" s="67" t="s">
        <v>168</v>
      </c>
      <c r="R96" s="33" t="s">
        <v>156</v>
      </c>
      <c r="S96" s="33" t="s">
        <v>49</v>
      </c>
      <c r="T96" s="66" t="s">
        <v>165</v>
      </c>
    </row>
    <row r="97" spans="1:20" ht="90.75" customHeight="1" x14ac:dyDescent="0.25">
      <c r="A97" s="230"/>
      <c r="B97" s="300">
        <v>1</v>
      </c>
      <c r="C97" s="291" t="s">
        <v>726</v>
      </c>
      <c r="D97" s="291" t="s">
        <v>726</v>
      </c>
      <c r="E97" s="291" t="s">
        <v>726</v>
      </c>
      <c r="F97" s="34" t="s">
        <v>861</v>
      </c>
      <c r="G97" s="30" t="s">
        <v>8</v>
      </c>
      <c r="H97" s="74" t="s">
        <v>859</v>
      </c>
      <c r="I97" s="130" t="s">
        <v>860</v>
      </c>
      <c r="J97" s="192" t="s">
        <v>298</v>
      </c>
      <c r="K97" s="5" t="s">
        <v>862</v>
      </c>
      <c r="L97" s="34" t="s">
        <v>8</v>
      </c>
      <c r="M97" s="11" t="s">
        <v>2605</v>
      </c>
      <c r="N97" s="120" t="s">
        <v>165</v>
      </c>
      <c r="O97" s="3" t="s">
        <v>227</v>
      </c>
      <c r="P97" s="46" t="s">
        <v>8</v>
      </c>
      <c r="Q97" s="67" t="s">
        <v>165</v>
      </c>
      <c r="R97" s="34" t="s">
        <v>152</v>
      </c>
      <c r="S97" s="34" t="s">
        <v>8</v>
      </c>
      <c r="T97" s="66" t="s">
        <v>165</v>
      </c>
    </row>
    <row r="98" spans="1:20" ht="90.75" customHeight="1" x14ac:dyDescent="0.25">
      <c r="A98" s="230"/>
      <c r="B98" s="300">
        <v>1</v>
      </c>
      <c r="C98" s="291" t="s">
        <v>726</v>
      </c>
      <c r="D98" s="291" t="s">
        <v>726</v>
      </c>
      <c r="E98" s="291" t="s">
        <v>726</v>
      </c>
      <c r="F98" s="34" t="s">
        <v>479</v>
      </c>
      <c r="G98" s="34" t="s">
        <v>285</v>
      </c>
      <c r="H98" s="74" t="s">
        <v>233</v>
      </c>
      <c r="I98" s="130" t="s">
        <v>367</v>
      </c>
      <c r="J98" s="192" t="s">
        <v>539</v>
      </c>
      <c r="K98" s="5" t="s">
        <v>486</v>
      </c>
      <c r="L98" s="34" t="s">
        <v>284</v>
      </c>
      <c r="M98" s="11" t="s">
        <v>2606</v>
      </c>
      <c r="N98" s="120" t="s">
        <v>165</v>
      </c>
      <c r="O98" s="83" t="s">
        <v>779</v>
      </c>
      <c r="P98" s="75" t="s">
        <v>780</v>
      </c>
      <c r="Q98" s="201" t="s">
        <v>177</v>
      </c>
      <c r="R98" s="33" t="s">
        <v>48</v>
      </c>
      <c r="S98" s="33" t="s">
        <v>49</v>
      </c>
      <c r="T98" s="66" t="s">
        <v>165</v>
      </c>
    </row>
    <row r="99" spans="1:20" ht="90.75" customHeight="1" x14ac:dyDescent="0.25">
      <c r="A99" s="230"/>
      <c r="B99" s="300">
        <v>1</v>
      </c>
      <c r="C99" s="291" t="s">
        <v>726</v>
      </c>
      <c r="D99" s="291" t="s">
        <v>726</v>
      </c>
      <c r="E99" s="291" t="s">
        <v>726</v>
      </c>
      <c r="F99" s="34" t="s">
        <v>808</v>
      </c>
      <c r="G99" s="30" t="s">
        <v>8</v>
      </c>
      <c r="H99" s="74" t="s">
        <v>809</v>
      </c>
      <c r="I99" s="130" t="s">
        <v>810</v>
      </c>
      <c r="J99" s="192" t="s">
        <v>298</v>
      </c>
      <c r="K99" s="5" t="s">
        <v>814</v>
      </c>
      <c r="L99" s="34" t="s">
        <v>8</v>
      </c>
      <c r="M99" s="11" t="s">
        <v>2607</v>
      </c>
      <c r="N99" s="120" t="s">
        <v>165</v>
      </c>
      <c r="O99" s="3" t="s">
        <v>227</v>
      </c>
      <c r="P99" s="46" t="s">
        <v>8</v>
      </c>
      <c r="Q99" s="67" t="s">
        <v>165</v>
      </c>
      <c r="R99" s="34" t="s">
        <v>152</v>
      </c>
      <c r="S99" s="34" t="s">
        <v>8</v>
      </c>
      <c r="T99" s="66" t="s">
        <v>165</v>
      </c>
    </row>
    <row r="100" spans="1:20" ht="107.25" customHeight="1" x14ac:dyDescent="0.25">
      <c r="A100" s="230"/>
      <c r="B100" s="300">
        <v>1</v>
      </c>
      <c r="C100" s="291" t="s">
        <v>726</v>
      </c>
      <c r="D100" s="291" t="s">
        <v>726</v>
      </c>
      <c r="E100" s="291" t="s">
        <v>726</v>
      </c>
      <c r="F100" s="33" t="s">
        <v>480</v>
      </c>
      <c r="G100" s="30" t="s">
        <v>2243</v>
      </c>
      <c r="H100" s="74" t="s">
        <v>1851</v>
      </c>
      <c r="I100" s="321" t="s">
        <v>368</v>
      </c>
      <c r="J100" s="192" t="s">
        <v>539</v>
      </c>
      <c r="K100" s="5" t="s">
        <v>485</v>
      </c>
      <c r="L100" s="30" t="s">
        <v>2244</v>
      </c>
      <c r="M100" s="11" t="s">
        <v>2608</v>
      </c>
      <c r="N100" s="120" t="s">
        <v>165</v>
      </c>
      <c r="O100" s="3" t="s">
        <v>230</v>
      </c>
      <c r="P100" s="34" t="s">
        <v>81</v>
      </c>
      <c r="Q100" s="67" t="s">
        <v>168</v>
      </c>
      <c r="R100" s="12" t="s">
        <v>157</v>
      </c>
      <c r="S100" s="33" t="s">
        <v>47</v>
      </c>
      <c r="T100" s="66" t="s">
        <v>165</v>
      </c>
    </row>
    <row r="101" spans="1:20" ht="90.75" customHeight="1" x14ac:dyDescent="0.25">
      <c r="A101" s="230"/>
      <c r="B101" s="300">
        <v>1</v>
      </c>
      <c r="C101" s="291" t="s">
        <v>726</v>
      </c>
      <c r="D101" s="291" t="s">
        <v>726</v>
      </c>
      <c r="E101" s="291" t="s">
        <v>726</v>
      </c>
      <c r="F101" s="34" t="s">
        <v>811</v>
      </c>
      <c r="G101" s="30" t="s">
        <v>8</v>
      </c>
      <c r="H101" s="74" t="s">
        <v>812</v>
      </c>
      <c r="I101" s="130" t="s">
        <v>813</v>
      </c>
      <c r="J101" s="192" t="s">
        <v>298</v>
      </c>
      <c r="K101" s="5" t="s">
        <v>878</v>
      </c>
      <c r="L101" s="34" t="s">
        <v>8</v>
      </c>
      <c r="M101" s="11" t="s">
        <v>815</v>
      </c>
      <c r="N101" s="120" t="s">
        <v>165</v>
      </c>
      <c r="O101" s="3" t="s">
        <v>227</v>
      </c>
      <c r="P101" s="46" t="s">
        <v>8</v>
      </c>
      <c r="Q101" s="67" t="s">
        <v>165</v>
      </c>
      <c r="R101" s="34" t="s">
        <v>152</v>
      </c>
      <c r="S101" s="34" t="s">
        <v>8</v>
      </c>
      <c r="T101" s="66" t="s">
        <v>165</v>
      </c>
    </row>
    <row r="102" spans="1:20" ht="86.25" customHeight="1" x14ac:dyDescent="0.25">
      <c r="A102" s="230"/>
      <c r="B102" s="300">
        <v>1</v>
      </c>
      <c r="C102" s="291" t="s">
        <v>726</v>
      </c>
      <c r="D102" s="291" t="s">
        <v>726</v>
      </c>
      <c r="E102" s="291" t="s">
        <v>726</v>
      </c>
      <c r="F102" s="33" t="s">
        <v>481</v>
      </c>
      <c r="G102" s="33" t="s">
        <v>283</v>
      </c>
      <c r="H102" s="18" t="s">
        <v>100</v>
      </c>
      <c r="I102" s="321" t="s">
        <v>343</v>
      </c>
      <c r="J102" s="193" t="s">
        <v>540</v>
      </c>
      <c r="K102" s="5" t="s">
        <v>484</v>
      </c>
      <c r="L102" s="34" t="s">
        <v>879</v>
      </c>
      <c r="M102" s="11" t="s">
        <v>257</v>
      </c>
      <c r="N102" s="120" t="s">
        <v>165</v>
      </c>
      <c r="O102" s="3" t="s">
        <v>231</v>
      </c>
      <c r="P102" s="34" t="s">
        <v>79</v>
      </c>
      <c r="Q102" s="67" t="s">
        <v>168</v>
      </c>
      <c r="R102" s="33" t="s">
        <v>153</v>
      </c>
      <c r="S102" s="33" t="s">
        <v>154</v>
      </c>
      <c r="T102" s="66" t="s">
        <v>165</v>
      </c>
    </row>
    <row r="103" spans="1:20" ht="48.75" customHeight="1" x14ac:dyDescent="0.25">
      <c r="A103" s="230"/>
      <c r="B103" s="300">
        <v>1</v>
      </c>
      <c r="C103" s="291" t="s">
        <v>726</v>
      </c>
      <c r="D103" s="291" t="s">
        <v>726</v>
      </c>
      <c r="E103" s="291" t="s">
        <v>726</v>
      </c>
      <c r="F103" s="34" t="s">
        <v>482</v>
      </c>
      <c r="G103" s="34" t="s">
        <v>285</v>
      </c>
      <c r="H103" s="74" t="s">
        <v>871</v>
      </c>
      <c r="I103" s="130" t="s">
        <v>339</v>
      </c>
      <c r="J103" s="193" t="s">
        <v>540</v>
      </c>
      <c r="K103" s="5" t="s">
        <v>483</v>
      </c>
      <c r="L103" s="34" t="s">
        <v>284</v>
      </c>
      <c r="M103" s="11" t="s">
        <v>2609</v>
      </c>
      <c r="N103" s="120" t="s">
        <v>165</v>
      </c>
      <c r="O103" s="61" t="s">
        <v>160</v>
      </c>
      <c r="P103" s="52" t="s">
        <v>232</v>
      </c>
      <c r="Q103" s="86" t="s">
        <v>160</v>
      </c>
      <c r="R103" s="37" t="s">
        <v>158</v>
      </c>
      <c r="S103" s="33" t="s">
        <v>49</v>
      </c>
      <c r="T103" s="66" t="s">
        <v>165</v>
      </c>
    </row>
  </sheetData>
  <sheetProtection algorithmName="SHA-512" hashValue="rftSwO0kCdzp/8toAyAEERdyr8yFPOEzm+0ELXyoASEDnvLfD+ZYz0Ag6qOdDcoI/nmazz7cKD4t+75mB2WtGA==" saltValue="Ppp2WhUOkji5Ubu6wYX2Ng==" spinCount="100000" sheet="1" objects="1" scenarios="1"/>
  <autoFilter ref="B6:T103" xr:uid="{00000000-0009-0000-0000-000001000000}"/>
  <mergeCells count="17">
    <mergeCell ref="C2:G2"/>
    <mergeCell ref="C4:E4"/>
    <mergeCell ref="C10:F10"/>
    <mergeCell ref="C6:F6"/>
    <mergeCell ref="F17:H18"/>
    <mergeCell ref="C18:E18"/>
    <mergeCell ref="C17:E17"/>
    <mergeCell ref="C3:F3"/>
    <mergeCell ref="C29:F29"/>
    <mergeCell ref="C42:F42"/>
    <mergeCell ref="C92:F92"/>
    <mergeCell ref="C51:F51"/>
    <mergeCell ref="C54:F54"/>
    <mergeCell ref="C65:F65"/>
    <mergeCell ref="C76:F76"/>
    <mergeCell ref="C83:F83"/>
    <mergeCell ref="C45:H45"/>
  </mergeCells>
  <phoneticPr fontId="142" type="noConversion"/>
  <hyperlinks>
    <hyperlink ref="C3:F3" location="Content!A1" display="Content (Inhaltsverzeichnis)" xr:uid="{00000000-0004-0000-0100-000000000000}"/>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9"/>
  <dimension ref="A1:O140"/>
  <sheetViews>
    <sheetView showGridLines="0" zoomScaleNormal="100" zoomScalePageLayoutView="150" workbookViewId="0">
      <pane ySplit="3" topLeftCell="A4" activePane="bottomLeft" state="frozen"/>
      <selection activeCell="F16" sqref="F16:G18"/>
      <selection pane="bottomLeft" activeCell="I4" sqref="I4"/>
    </sheetView>
  </sheetViews>
  <sheetFormatPr baseColWidth="10" defaultColWidth="9.140625" defaultRowHeight="14.25" x14ac:dyDescent="0.2"/>
  <cols>
    <col min="1" max="1" width="1.7109375" style="58" customWidth="1"/>
    <col min="2" max="2" width="10.28515625" style="58" customWidth="1"/>
    <col min="3" max="3" width="10.5703125" style="58" customWidth="1"/>
    <col min="4" max="4" width="2.7109375" style="58" customWidth="1"/>
    <col min="5" max="5" width="6.7109375" style="58" customWidth="1"/>
    <col min="6" max="6" width="26.28515625" style="161" customWidth="1"/>
    <col min="7" max="7" width="26.140625" style="161" customWidth="1"/>
    <col min="8" max="8" width="24.85546875" style="161" customWidth="1"/>
    <col min="9" max="9" width="33" style="161" customWidth="1"/>
    <col min="10" max="10" width="29.140625" style="58" customWidth="1"/>
    <col min="11" max="16384" width="9.140625" style="58"/>
  </cols>
  <sheetData>
    <row r="1" spans="1:13" ht="8.25" customHeight="1" x14ac:dyDescent="0.2">
      <c r="A1" s="175"/>
      <c r="B1" s="27"/>
      <c r="C1" s="27"/>
      <c r="D1" s="27"/>
      <c r="E1" s="27"/>
      <c r="F1" s="27"/>
      <c r="G1" s="27"/>
      <c r="H1" s="27"/>
      <c r="I1" s="27"/>
      <c r="J1" s="27"/>
      <c r="K1" s="27"/>
      <c r="L1" s="27"/>
      <c r="M1" s="27"/>
    </row>
    <row r="2" spans="1:13" ht="44.25" customHeight="1" x14ac:dyDescent="0.25">
      <c r="B2" s="1439" t="s">
        <v>998</v>
      </c>
      <c r="C2" s="1439"/>
      <c r="D2" s="1439"/>
      <c r="E2" s="1439"/>
      <c r="F2" s="1439"/>
      <c r="G2" s="1439"/>
      <c r="H2" s="176"/>
      <c r="I2" s="176"/>
      <c r="J2" s="27"/>
      <c r="K2" s="27"/>
      <c r="L2" s="27"/>
      <c r="M2" s="27"/>
    </row>
    <row r="3" spans="1:13" s="1" customFormat="1" ht="21" customHeight="1" x14ac:dyDescent="0.25">
      <c r="B3" s="1425" t="s">
        <v>926</v>
      </c>
      <c r="C3" s="1425"/>
      <c r="D3" s="1425"/>
      <c r="E3" s="1425"/>
      <c r="F3"/>
      <c r="G3" s="177"/>
      <c r="H3" s="177"/>
      <c r="I3" s="177"/>
      <c r="J3" s="178"/>
      <c r="K3" s="1426"/>
      <c r="L3" s="1426"/>
      <c r="M3" s="1426"/>
    </row>
    <row r="4" spans="1:13" ht="27.75" customHeight="1" x14ac:dyDescent="0.25">
      <c r="B4" s="146"/>
      <c r="C4" s="146"/>
      <c r="D4" s="146"/>
      <c r="E4" s="146"/>
      <c r="F4" s="146"/>
      <c r="G4" s="146"/>
      <c r="H4" s="146"/>
      <c r="I4" s="146"/>
      <c r="J4" s="27"/>
      <c r="K4" s="1426"/>
      <c r="L4" s="1426"/>
      <c r="M4" s="1426"/>
    </row>
    <row r="11" spans="1:13" ht="23.1" customHeight="1" x14ac:dyDescent="0.2"/>
    <row r="12" spans="1:13" ht="23.1" customHeight="1" x14ac:dyDescent="0.2"/>
    <row r="13" spans="1:13" ht="23.1" customHeight="1" x14ac:dyDescent="0.2"/>
    <row r="14" spans="1:13" ht="23.1" customHeight="1" x14ac:dyDescent="0.2"/>
    <row r="15" spans="1:13" ht="23.1" customHeight="1" x14ac:dyDescent="0.2"/>
    <row r="16" spans="1:13" ht="23.1" customHeight="1" x14ac:dyDescent="0.2"/>
    <row r="17" ht="23.1" customHeight="1" x14ac:dyDescent="0.2"/>
    <row r="23" ht="18.75" customHeight="1" x14ac:dyDescent="0.2"/>
    <row r="24" ht="23.25" customHeight="1" x14ac:dyDescent="0.2"/>
    <row r="27" ht="20.100000000000001" customHeight="1" x14ac:dyDescent="0.2"/>
    <row r="28" ht="20.100000000000001" customHeight="1" x14ac:dyDescent="0.2"/>
    <row r="29" ht="20.100000000000001" customHeight="1" x14ac:dyDescent="0.2"/>
    <row r="31" ht="24.95" customHeight="1" x14ac:dyDescent="0.2"/>
    <row r="32" ht="24.95" customHeight="1" x14ac:dyDescent="0.2"/>
    <row r="33" spans="2:15" ht="24.95" customHeight="1" x14ac:dyDescent="0.2"/>
    <row r="34" spans="2:15" ht="24.95" customHeight="1" x14ac:dyDescent="0.2"/>
    <row r="35" spans="2:15" ht="18.75" customHeight="1" x14ac:dyDescent="0.2"/>
    <row r="38" spans="2:15" s="180" customFormat="1" ht="24.95" customHeight="1" x14ac:dyDescent="0.25">
      <c r="B38" s="1427" t="s">
        <v>1468</v>
      </c>
      <c r="C38" s="1427"/>
      <c r="D38" s="1427"/>
      <c r="E38" s="1427"/>
      <c r="F38" s="179" t="s">
        <v>1153</v>
      </c>
      <c r="G38" s="179" t="s">
        <v>1469</v>
      </c>
      <c r="H38" s="179" t="s">
        <v>1420</v>
      </c>
      <c r="I38" s="179" t="s">
        <v>1470</v>
      </c>
      <c r="J38" s="179" t="s">
        <v>1471</v>
      </c>
    </row>
    <row r="39" spans="2:15" s="180" customFormat="1" ht="35.25" customHeight="1" x14ac:dyDescent="0.25">
      <c r="B39" s="1428" t="s">
        <v>940</v>
      </c>
      <c r="C39" s="1428"/>
      <c r="D39" s="1428"/>
      <c r="E39" s="1428"/>
      <c r="F39" s="30" t="s">
        <v>493</v>
      </c>
      <c r="G39" s="36"/>
      <c r="H39" s="30" t="s">
        <v>423</v>
      </c>
      <c r="I39" s="53" t="s">
        <v>420</v>
      </c>
      <c r="J39" s="53" t="s">
        <v>927</v>
      </c>
      <c r="K39" s="181"/>
      <c r="L39" s="181"/>
      <c r="M39" s="181"/>
      <c r="N39" s="181"/>
      <c r="O39" s="181"/>
    </row>
    <row r="40" spans="2:15" s="180" customFormat="1" ht="35.25" customHeight="1" x14ac:dyDescent="0.25">
      <c r="B40" s="1428" t="s">
        <v>940</v>
      </c>
      <c r="C40" s="1428"/>
      <c r="D40" s="1428"/>
      <c r="E40" s="1428"/>
      <c r="F40" s="30" t="s">
        <v>493</v>
      </c>
      <c r="G40" s="36" t="s">
        <v>930</v>
      </c>
      <c r="H40" s="30" t="s">
        <v>423</v>
      </c>
      <c r="I40" s="30" t="s">
        <v>421</v>
      </c>
      <c r="J40" s="30" t="s">
        <v>1649</v>
      </c>
      <c r="K40" s="181"/>
      <c r="L40" s="181"/>
      <c r="M40" s="181"/>
      <c r="N40" s="181"/>
      <c r="O40" s="181"/>
    </row>
    <row r="41" spans="2:15" s="180" customFormat="1" ht="52.5" customHeight="1" x14ac:dyDescent="0.25">
      <c r="B41" s="1428" t="s">
        <v>940</v>
      </c>
      <c r="C41" s="1428"/>
      <c r="D41" s="1428"/>
      <c r="E41" s="1428"/>
      <c r="F41" s="30" t="s">
        <v>680</v>
      </c>
      <c r="G41" s="43"/>
      <c r="H41" s="43" t="s">
        <v>8</v>
      </c>
      <c r="I41" s="53" t="s">
        <v>420</v>
      </c>
      <c r="J41" s="53" t="s">
        <v>927</v>
      </c>
    </row>
    <row r="42" spans="2:15" s="180" customFormat="1" ht="49.5" customHeight="1" x14ac:dyDescent="0.25">
      <c r="B42" s="1428" t="s">
        <v>940</v>
      </c>
      <c r="C42" s="1428"/>
      <c r="D42" s="1428"/>
      <c r="E42" s="1428"/>
      <c r="F42" s="30" t="s">
        <v>494</v>
      </c>
      <c r="G42" s="36"/>
      <c r="H42" s="36" t="s">
        <v>593</v>
      </c>
      <c r="I42" s="53" t="s">
        <v>420</v>
      </c>
      <c r="J42" s="53" t="s">
        <v>927</v>
      </c>
      <c r="K42" s="181"/>
      <c r="L42" s="181"/>
      <c r="M42" s="181"/>
      <c r="N42" s="181"/>
      <c r="O42" s="181"/>
    </row>
    <row r="43" spans="2:15" s="180" customFormat="1" ht="48" customHeight="1" x14ac:dyDescent="0.25">
      <c r="B43" s="1428" t="s">
        <v>940</v>
      </c>
      <c r="C43" s="1428"/>
      <c r="D43" s="1428"/>
      <c r="E43" s="1428"/>
      <c r="F43" s="30" t="s">
        <v>494</v>
      </c>
      <c r="G43" s="36" t="s">
        <v>931</v>
      </c>
      <c r="H43" s="36" t="s">
        <v>593</v>
      </c>
      <c r="I43" s="30" t="s">
        <v>421</v>
      </c>
      <c r="J43" s="30" t="s">
        <v>1649</v>
      </c>
      <c r="K43" s="181"/>
      <c r="L43" s="181"/>
      <c r="M43" s="181"/>
      <c r="N43" s="181"/>
      <c r="O43" s="181"/>
    </row>
    <row r="44" spans="2:15" s="180" customFormat="1" ht="48" customHeight="1" x14ac:dyDescent="0.25">
      <c r="B44" s="1431" t="s">
        <v>940</v>
      </c>
      <c r="C44" s="1432"/>
      <c r="D44" s="1432"/>
      <c r="E44" s="1433"/>
      <c r="F44" s="30" t="s">
        <v>494</v>
      </c>
      <c r="G44" s="30" t="s">
        <v>398</v>
      </c>
      <c r="H44" s="30" t="s">
        <v>593</v>
      </c>
      <c r="I44" s="1437" t="s">
        <v>420</v>
      </c>
      <c r="J44" s="1437" t="s">
        <v>927</v>
      </c>
      <c r="K44" s="181"/>
      <c r="L44" s="181"/>
      <c r="M44" s="181"/>
      <c r="N44" s="181"/>
      <c r="O44" s="181"/>
    </row>
    <row r="45" spans="2:15" s="180" customFormat="1" ht="48.75" customHeight="1" x14ac:dyDescent="0.25">
      <c r="B45" s="1434"/>
      <c r="C45" s="1435"/>
      <c r="D45" s="1435"/>
      <c r="E45" s="1436"/>
      <c r="F45" s="36" t="s">
        <v>499</v>
      </c>
      <c r="G45" s="51"/>
      <c r="H45" s="36" t="s">
        <v>106</v>
      </c>
      <c r="I45" s="1438"/>
      <c r="J45" s="1438"/>
      <c r="K45" s="181"/>
      <c r="L45" s="181"/>
      <c r="M45" s="181"/>
      <c r="N45" s="181"/>
      <c r="O45" s="181"/>
    </row>
    <row r="46" spans="2:15" s="44" customFormat="1" ht="4.9000000000000004" customHeight="1" x14ac:dyDescent="0.25">
      <c r="B46" s="1429"/>
      <c r="C46" s="1430"/>
      <c r="D46" s="1430"/>
      <c r="E46" s="1430"/>
      <c r="F46" s="347"/>
      <c r="G46" s="347"/>
      <c r="H46" s="347"/>
      <c r="I46" s="347"/>
      <c r="J46" s="347"/>
    </row>
    <row r="47" spans="2:15" s="180" customFormat="1" ht="45.75" customHeight="1" x14ac:dyDescent="0.25">
      <c r="B47" s="1428" t="s">
        <v>941</v>
      </c>
      <c r="C47" s="1428"/>
      <c r="D47" s="1428"/>
      <c r="E47" s="1428"/>
      <c r="F47" s="36" t="s">
        <v>499</v>
      </c>
      <c r="G47" s="30" t="s">
        <v>424</v>
      </c>
      <c r="H47" s="36" t="s">
        <v>106</v>
      </c>
      <c r="I47" s="30" t="s">
        <v>425</v>
      </c>
      <c r="J47" s="30" t="s">
        <v>929</v>
      </c>
      <c r="K47" s="346"/>
      <c r="L47" s="346"/>
      <c r="M47" s="346"/>
      <c r="N47" s="346"/>
      <c r="O47" s="346"/>
    </row>
    <row r="48" spans="2:15" s="44" customFormat="1" ht="4.9000000000000004" customHeight="1" x14ac:dyDescent="0.25">
      <c r="B48" s="1429"/>
      <c r="C48" s="1430"/>
      <c r="D48" s="1430"/>
      <c r="E48" s="1430"/>
      <c r="F48" s="347"/>
      <c r="G48" s="347"/>
      <c r="H48" s="347"/>
      <c r="I48" s="347"/>
      <c r="J48" s="347"/>
    </row>
    <row r="49" spans="2:15" s="180" customFormat="1" ht="36.75" customHeight="1" x14ac:dyDescent="0.25">
      <c r="B49" s="1428" t="s">
        <v>941</v>
      </c>
      <c r="C49" s="1428"/>
      <c r="D49" s="1428"/>
      <c r="E49" s="1428"/>
      <c r="F49" s="30" t="s">
        <v>493</v>
      </c>
      <c r="G49" s="36" t="s">
        <v>426</v>
      </c>
      <c r="H49" s="30" t="s">
        <v>423</v>
      </c>
      <c r="I49" s="36" t="s">
        <v>422</v>
      </c>
      <c r="J49" s="36" t="s">
        <v>928</v>
      </c>
      <c r="K49" s="346"/>
      <c r="L49" s="346"/>
      <c r="M49" s="346"/>
      <c r="N49" s="346"/>
      <c r="O49" s="346"/>
    </row>
    <row r="50" spans="2:15" s="44" customFormat="1" ht="4.9000000000000004" customHeight="1" x14ac:dyDescent="0.25">
      <c r="B50" s="1429"/>
      <c r="C50" s="1430"/>
      <c r="D50" s="1430"/>
      <c r="E50" s="1430"/>
      <c r="F50" s="347"/>
      <c r="G50" s="347"/>
      <c r="H50" s="347"/>
      <c r="I50" s="347"/>
      <c r="J50" s="347"/>
    </row>
    <row r="51" spans="2:15" s="180" customFormat="1" ht="49.5" customHeight="1" x14ac:dyDescent="0.25">
      <c r="B51" s="1442" t="s">
        <v>1780</v>
      </c>
      <c r="C51" s="1443"/>
      <c r="D51" s="1443"/>
      <c r="E51" s="1444"/>
      <c r="F51" s="30" t="s">
        <v>1781</v>
      </c>
      <c r="G51" s="30" t="s">
        <v>249</v>
      </c>
      <c r="H51" s="1440" t="s">
        <v>1846</v>
      </c>
      <c r="I51" s="1440" t="s">
        <v>1782</v>
      </c>
      <c r="J51" s="1440" t="s">
        <v>1783</v>
      </c>
      <c r="K51" s="346"/>
      <c r="L51" s="346"/>
      <c r="M51" s="346"/>
      <c r="N51" s="346"/>
      <c r="O51" s="346"/>
    </row>
    <row r="52" spans="2:15" s="180" customFormat="1" ht="48" customHeight="1" x14ac:dyDescent="0.25">
      <c r="B52" s="1445"/>
      <c r="C52" s="1446"/>
      <c r="D52" s="1446"/>
      <c r="E52" s="1447"/>
      <c r="F52" s="30" t="s">
        <v>1791</v>
      </c>
      <c r="G52" s="30" t="s">
        <v>249</v>
      </c>
      <c r="H52" s="1441"/>
      <c r="I52" s="1441"/>
      <c r="J52" s="1441"/>
      <c r="K52" s="346"/>
      <c r="L52" s="346"/>
      <c r="M52" s="346"/>
      <c r="N52" s="346"/>
      <c r="O52" s="346"/>
    </row>
    <row r="53" spans="2:15" s="44" customFormat="1" ht="4.9000000000000004" customHeight="1" x14ac:dyDescent="0.25">
      <c r="B53" s="1429"/>
      <c r="C53" s="1430"/>
      <c r="D53" s="1430"/>
      <c r="E53" s="1430"/>
      <c r="F53" s="347"/>
      <c r="G53" s="347"/>
      <c r="H53" s="347"/>
      <c r="I53" s="347"/>
      <c r="J53" s="347"/>
    </row>
    <row r="54" spans="2:15" s="180" customFormat="1" ht="49.5" customHeight="1" x14ac:dyDescent="0.25">
      <c r="B54" s="1442" t="s">
        <v>1848</v>
      </c>
      <c r="C54" s="1443"/>
      <c r="D54" s="1443"/>
      <c r="E54" s="1444"/>
      <c r="F54" s="30" t="s">
        <v>1791</v>
      </c>
      <c r="G54" s="30" t="s">
        <v>249</v>
      </c>
      <c r="H54" s="1440" t="s">
        <v>1847</v>
      </c>
      <c r="I54" s="1440" t="s">
        <v>1844</v>
      </c>
      <c r="J54" s="1440" t="s">
        <v>1845</v>
      </c>
      <c r="K54" s="346"/>
      <c r="L54" s="346"/>
      <c r="M54" s="346"/>
      <c r="N54" s="346"/>
      <c r="O54" s="346"/>
    </row>
    <row r="55" spans="2:15" s="180" customFormat="1" ht="48" customHeight="1" x14ac:dyDescent="0.25">
      <c r="B55" s="1445"/>
      <c r="C55" s="1446"/>
      <c r="D55" s="1446"/>
      <c r="E55" s="1447"/>
      <c r="F55" s="30" t="s">
        <v>1781</v>
      </c>
      <c r="G55" s="30" t="s">
        <v>249</v>
      </c>
      <c r="H55" s="1441"/>
      <c r="I55" s="1441"/>
      <c r="J55" s="1441"/>
      <c r="K55" s="346"/>
      <c r="L55" s="346"/>
      <c r="M55" s="346"/>
      <c r="N55" s="346"/>
      <c r="O55" s="346"/>
    </row>
    <row r="56" spans="2:15" s="44" customFormat="1" ht="4.9000000000000004" customHeight="1" x14ac:dyDescent="0.25">
      <c r="B56" s="1429"/>
      <c r="C56" s="1430"/>
      <c r="D56" s="1430"/>
      <c r="E56" s="1430"/>
      <c r="F56" s="347"/>
      <c r="G56" s="347"/>
      <c r="H56" s="347"/>
      <c r="I56" s="347"/>
      <c r="J56" s="347"/>
    </row>
    <row r="57" spans="2:15" s="180" customFormat="1" ht="49.5" customHeight="1" x14ac:dyDescent="0.25">
      <c r="B57" s="1442" t="s">
        <v>1852</v>
      </c>
      <c r="C57" s="1443"/>
      <c r="D57" s="1443"/>
      <c r="E57" s="1444"/>
      <c r="F57" s="30" t="s">
        <v>244</v>
      </c>
      <c r="G57" s="30" t="s">
        <v>249</v>
      </c>
      <c r="H57" s="1440" t="s">
        <v>1918</v>
      </c>
      <c r="I57" s="1440" t="s">
        <v>1787</v>
      </c>
      <c r="J57" s="1440" t="s">
        <v>1788</v>
      </c>
      <c r="K57" s="346"/>
      <c r="L57" s="346"/>
      <c r="M57" s="346"/>
      <c r="N57" s="346"/>
      <c r="O57" s="346"/>
    </row>
    <row r="58" spans="2:15" s="180" customFormat="1" ht="48" customHeight="1" x14ac:dyDescent="0.25">
      <c r="B58" s="1445"/>
      <c r="C58" s="1446"/>
      <c r="D58" s="1446"/>
      <c r="E58" s="1447"/>
      <c r="F58" s="30" t="s">
        <v>1781</v>
      </c>
      <c r="G58" s="30" t="s">
        <v>249</v>
      </c>
      <c r="H58" s="1441"/>
      <c r="I58" s="1441"/>
      <c r="J58" s="1441"/>
      <c r="K58" s="346"/>
      <c r="L58" s="346"/>
      <c r="M58" s="346"/>
      <c r="N58" s="346"/>
      <c r="O58" s="346"/>
    </row>
    <row r="59" spans="2:15" s="182" customFormat="1" ht="11.25" x14ac:dyDescent="0.2">
      <c r="F59" s="183"/>
      <c r="G59" s="183"/>
      <c r="H59" s="183"/>
      <c r="I59" s="183"/>
    </row>
    <row r="60" spans="2:15" s="182" customFormat="1" ht="11.25" x14ac:dyDescent="0.2">
      <c r="F60" s="183"/>
      <c r="G60" s="183"/>
      <c r="H60" s="183"/>
      <c r="I60" s="183"/>
    </row>
    <row r="61" spans="2:15" s="182" customFormat="1" ht="11.25" x14ac:dyDescent="0.2">
      <c r="F61" s="183"/>
      <c r="G61" s="183"/>
      <c r="H61" s="183"/>
      <c r="I61" s="183"/>
    </row>
    <row r="62" spans="2:15" s="182" customFormat="1" ht="11.25" x14ac:dyDescent="0.2">
      <c r="F62" s="183"/>
      <c r="G62" s="183"/>
      <c r="H62" s="183"/>
      <c r="I62" s="183"/>
    </row>
    <row r="63" spans="2:15" s="182" customFormat="1" ht="11.25" x14ac:dyDescent="0.2">
      <c r="F63" s="183"/>
      <c r="G63" s="183"/>
      <c r="H63" s="183"/>
      <c r="I63" s="183"/>
    </row>
    <row r="64" spans="2:15" s="182" customFormat="1" ht="11.25" x14ac:dyDescent="0.2"/>
    <row r="65" spans="6:8" s="182" customFormat="1" ht="23.1" customHeight="1" x14ac:dyDescent="0.2"/>
    <row r="66" spans="6:8" s="182" customFormat="1" ht="23.1" customHeight="1" x14ac:dyDescent="0.2"/>
    <row r="67" spans="6:8" s="182" customFormat="1" ht="23.1" customHeight="1" x14ac:dyDescent="0.2"/>
    <row r="68" spans="6:8" s="182" customFormat="1" ht="12" customHeight="1" x14ac:dyDescent="0.2"/>
    <row r="69" spans="6:8" s="182" customFormat="1" ht="12" customHeight="1" x14ac:dyDescent="0.2">
      <c r="F69" s="184"/>
      <c r="H69" s="185"/>
    </row>
    <row r="70" spans="6:8" s="182" customFormat="1" ht="23.1" customHeight="1" x14ac:dyDescent="0.2">
      <c r="F70" s="184"/>
      <c r="H70" s="185"/>
    </row>
    <row r="71" spans="6:8" s="182" customFormat="1" ht="23.1" customHeight="1" x14ac:dyDescent="0.2">
      <c r="F71" s="184"/>
      <c r="H71" s="185"/>
    </row>
    <row r="72" spans="6:8" s="182" customFormat="1" ht="15" customHeight="1" x14ac:dyDescent="0.2">
      <c r="F72" s="184"/>
      <c r="H72" s="185"/>
    </row>
    <row r="73" spans="6:8" s="182" customFormat="1" ht="9.9499999999999993" customHeight="1" x14ac:dyDescent="0.2">
      <c r="F73" s="184"/>
      <c r="H73" s="185"/>
    </row>
    <row r="74" spans="6:8" s="182" customFormat="1" ht="9.9499999999999993" customHeight="1" x14ac:dyDescent="0.2">
      <c r="F74" s="184"/>
      <c r="H74" s="185"/>
    </row>
    <row r="75" spans="6:8" s="182" customFormat="1" ht="9.9499999999999993" customHeight="1" x14ac:dyDescent="0.2">
      <c r="F75" s="184"/>
      <c r="H75" s="185"/>
    </row>
    <row r="76" spans="6:8" s="182" customFormat="1" ht="9.9499999999999993" customHeight="1" x14ac:dyDescent="0.2">
      <c r="F76" s="184"/>
      <c r="H76" s="185"/>
    </row>
    <row r="77" spans="6:8" s="182" customFormat="1" ht="9.9499999999999993" customHeight="1" x14ac:dyDescent="0.2">
      <c r="F77" s="184"/>
      <c r="H77" s="185"/>
    </row>
    <row r="78" spans="6:8" s="182" customFormat="1" ht="9.9499999999999993" customHeight="1" x14ac:dyDescent="0.2">
      <c r="F78" s="184"/>
      <c r="H78" s="185"/>
    </row>
    <row r="79" spans="6:8" s="182" customFormat="1" ht="9.9499999999999993" customHeight="1" x14ac:dyDescent="0.2">
      <c r="F79" s="184"/>
      <c r="H79" s="185"/>
    </row>
    <row r="80" spans="6:8" s="182" customFormat="1" ht="13.5" customHeight="1" x14ac:dyDescent="0.2">
      <c r="F80" s="184"/>
      <c r="H80" s="185"/>
    </row>
    <row r="81" spans="3:9" s="186" customFormat="1" x14ac:dyDescent="0.2">
      <c r="C81" s="182"/>
      <c r="D81" s="182"/>
      <c r="E81" s="182"/>
      <c r="F81" s="182"/>
      <c r="G81" s="182"/>
      <c r="H81" s="182"/>
      <c r="I81" s="182"/>
    </row>
    <row r="82" spans="3:9" ht="24" customHeight="1" x14ac:dyDescent="0.2">
      <c r="C82" s="25"/>
      <c r="D82" s="25"/>
      <c r="E82" s="25"/>
      <c r="F82" s="27"/>
      <c r="G82" s="182"/>
      <c r="H82" s="27"/>
      <c r="I82" s="27"/>
    </row>
    <row r="83" spans="3:9" s="182" customFormat="1" ht="21" customHeight="1" x14ac:dyDescent="0.2">
      <c r="F83" s="187"/>
      <c r="G83" s="187"/>
      <c r="H83" s="188"/>
      <c r="I83" s="188"/>
    </row>
    <row r="84" spans="3:9" s="182" customFormat="1" ht="21" customHeight="1" x14ac:dyDescent="0.2">
      <c r="F84" s="187"/>
      <c r="G84" s="187"/>
      <c r="H84" s="188"/>
      <c r="I84" s="188"/>
    </row>
    <row r="85" spans="3:9" s="182" customFormat="1" ht="21" customHeight="1" x14ac:dyDescent="0.2">
      <c r="F85" s="187"/>
      <c r="G85" s="187"/>
      <c r="H85" s="188"/>
      <c r="I85" s="188"/>
    </row>
    <row r="86" spans="3:9" s="182" customFormat="1" ht="21" customHeight="1" x14ac:dyDescent="0.2">
      <c r="F86" s="187"/>
      <c r="G86" s="187"/>
      <c r="H86" s="188"/>
      <c r="I86" s="188"/>
    </row>
    <row r="87" spans="3:9" s="182" customFormat="1" ht="21" customHeight="1" x14ac:dyDescent="0.2">
      <c r="F87" s="187"/>
      <c r="G87" s="187"/>
      <c r="H87" s="188"/>
      <c r="I87" s="188"/>
    </row>
    <row r="88" spans="3:9" s="182" customFormat="1" ht="21" customHeight="1" x14ac:dyDescent="0.2">
      <c r="F88" s="187"/>
      <c r="G88" s="187"/>
      <c r="H88" s="188"/>
      <c r="I88" s="188"/>
    </row>
    <row r="89" spans="3:9" s="182" customFormat="1" ht="21" customHeight="1" x14ac:dyDescent="0.2">
      <c r="F89" s="187"/>
      <c r="G89" s="187"/>
      <c r="H89" s="188"/>
      <c r="I89" s="188"/>
    </row>
    <row r="90" spans="3:9" s="182" customFormat="1" ht="21" customHeight="1" x14ac:dyDescent="0.2">
      <c r="F90" s="187"/>
      <c r="G90" s="187"/>
      <c r="H90" s="188"/>
      <c r="I90" s="188"/>
    </row>
    <row r="91" spans="3:9" s="182" customFormat="1" ht="21" customHeight="1" x14ac:dyDescent="0.2">
      <c r="F91" s="187"/>
      <c r="G91" s="187"/>
      <c r="H91" s="188"/>
      <c r="I91" s="188"/>
    </row>
    <row r="92" spans="3:9" s="182" customFormat="1" ht="21" customHeight="1" x14ac:dyDescent="0.2">
      <c r="F92" s="187"/>
      <c r="G92" s="187"/>
      <c r="H92" s="188"/>
      <c r="I92" s="188"/>
    </row>
    <row r="93" spans="3:9" s="182" customFormat="1" ht="21" customHeight="1" x14ac:dyDescent="0.2">
      <c r="F93" s="187"/>
      <c r="G93" s="187"/>
      <c r="H93" s="188"/>
      <c r="I93" s="188"/>
    </row>
    <row r="94" spans="3:9" s="182" customFormat="1" ht="21" customHeight="1" x14ac:dyDescent="0.2">
      <c r="F94" s="187"/>
      <c r="G94" s="187"/>
      <c r="H94" s="188"/>
      <c r="I94" s="188"/>
    </row>
    <row r="95" spans="3:9" s="182" customFormat="1" ht="21" customHeight="1" x14ac:dyDescent="0.2">
      <c r="F95" s="187"/>
      <c r="G95" s="187"/>
      <c r="H95" s="188"/>
      <c r="I95" s="188"/>
    </row>
    <row r="96" spans="3:9" s="182" customFormat="1" ht="21" customHeight="1" x14ac:dyDescent="0.2">
      <c r="F96" s="187"/>
      <c r="G96" s="187"/>
      <c r="H96" s="188"/>
      <c r="I96" s="188"/>
    </row>
    <row r="97" spans="6:9" s="182" customFormat="1" ht="21" customHeight="1" x14ac:dyDescent="0.2">
      <c r="F97" s="187"/>
      <c r="G97" s="187"/>
      <c r="H97" s="188"/>
      <c r="I97" s="188"/>
    </row>
    <row r="98" spans="6:9" s="182" customFormat="1" ht="21" customHeight="1" x14ac:dyDescent="0.2">
      <c r="F98" s="187"/>
      <c r="G98" s="187"/>
      <c r="H98" s="188"/>
      <c r="I98" s="188"/>
    </row>
    <row r="99" spans="6:9" s="182" customFormat="1" ht="21" customHeight="1" x14ac:dyDescent="0.2">
      <c r="F99" s="187"/>
      <c r="G99" s="187"/>
      <c r="H99" s="188"/>
      <c r="I99" s="188"/>
    </row>
    <row r="100" spans="6:9" s="182" customFormat="1" ht="21" customHeight="1" x14ac:dyDescent="0.2">
      <c r="F100" s="187"/>
      <c r="G100" s="187"/>
      <c r="H100" s="188"/>
      <c r="I100" s="188"/>
    </row>
    <row r="101" spans="6:9" s="182" customFormat="1" ht="21" customHeight="1" x14ac:dyDescent="0.2">
      <c r="F101" s="187"/>
      <c r="G101" s="187"/>
      <c r="H101" s="188"/>
      <c r="I101" s="188"/>
    </row>
    <row r="102" spans="6:9" s="182" customFormat="1" ht="21" customHeight="1" x14ac:dyDescent="0.2">
      <c r="F102" s="187"/>
      <c r="G102" s="187"/>
      <c r="H102" s="188"/>
      <c r="I102" s="188"/>
    </row>
    <row r="103" spans="6:9" s="182" customFormat="1" ht="21" customHeight="1" x14ac:dyDescent="0.2">
      <c r="F103" s="187"/>
      <c r="G103" s="187"/>
      <c r="H103" s="188"/>
      <c r="I103" s="188"/>
    </row>
    <row r="104" spans="6:9" s="182" customFormat="1" ht="21" customHeight="1" x14ac:dyDescent="0.2">
      <c r="F104" s="187"/>
      <c r="G104" s="187"/>
      <c r="H104" s="188"/>
      <c r="I104" s="188"/>
    </row>
    <row r="105" spans="6:9" s="182" customFormat="1" ht="21" customHeight="1" x14ac:dyDescent="0.2">
      <c r="F105" s="187"/>
      <c r="G105" s="187"/>
      <c r="H105" s="188"/>
      <c r="I105" s="188"/>
    </row>
    <row r="106" spans="6:9" s="182" customFormat="1" ht="21" customHeight="1" x14ac:dyDescent="0.2">
      <c r="F106" s="187"/>
      <c r="G106" s="187"/>
      <c r="H106" s="188"/>
      <c r="I106" s="188"/>
    </row>
    <row r="107" spans="6:9" s="182" customFormat="1" ht="21" customHeight="1" x14ac:dyDescent="0.2">
      <c r="F107" s="187"/>
      <c r="G107" s="187"/>
      <c r="H107" s="188"/>
      <c r="I107" s="188"/>
    </row>
    <row r="108" spans="6:9" s="182" customFormat="1" ht="21" customHeight="1" x14ac:dyDescent="0.2">
      <c r="F108" s="187"/>
      <c r="G108" s="187"/>
      <c r="H108" s="188"/>
      <c r="I108" s="188"/>
    </row>
    <row r="109" spans="6:9" s="182" customFormat="1" ht="21" customHeight="1" x14ac:dyDescent="0.2">
      <c r="F109" s="187"/>
      <c r="G109" s="187"/>
      <c r="H109" s="188"/>
      <c r="I109" s="188"/>
    </row>
    <row r="110" spans="6:9" s="182" customFormat="1" ht="21" customHeight="1" x14ac:dyDescent="0.2">
      <c r="F110" s="187"/>
      <c r="G110" s="187"/>
      <c r="H110" s="188"/>
      <c r="I110" s="188"/>
    </row>
    <row r="111" spans="6:9" s="182" customFormat="1" ht="21" customHeight="1" x14ac:dyDescent="0.2">
      <c r="F111" s="187"/>
      <c r="G111" s="187"/>
      <c r="H111" s="188"/>
      <c r="I111" s="188"/>
    </row>
    <row r="112" spans="6:9" s="182" customFormat="1" ht="21" customHeight="1" x14ac:dyDescent="0.2">
      <c r="F112" s="187"/>
      <c r="G112" s="187"/>
      <c r="H112" s="188"/>
      <c r="I112" s="188"/>
    </row>
    <row r="113" spans="3:9" s="182" customFormat="1" ht="21" customHeight="1" x14ac:dyDescent="0.2">
      <c r="F113" s="187"/>
      <c r="G113" s="187"/>
      <c r="H113" s="188"/>
      <c r="I113" s="188"/>
    </row>
    <row r="114" spans="3:9" s="182" customFormat="1" ht="21" customHeight="1" x14ac:dyDescent="0.2">
      <c r="F114" s="187"/>
      <c r="G114" s="187"/>
      <c r="H114" s="188"/>
      <c r="I114" s="188"/>
    </row>
    <row r="115" spans="3:9" s="182" customFormat="1" ht="21" customHeight="1" x14ac:dyDescent="0.2">
      <c r="F115" s="187"/>
      <c r="G115" s="187"/>
      <c r="H115" s="188"/>
      <c r="I115" s="188"/>
    </row>
    <row r="116" spans="3:9" s="182" customFormat="1" ht="21" customHeight="1" x14ac:dyDescent="0.2">
      <c r="F116" s="187"/>
      <c r="G116" s="187"/>
      <c r="H116" s="188"/>
      <c r="I116" s="188"/>
    </row>
    <row r="117" spans="3:9" s="182" customFormat="1" ht="21" customHeight="1" x14ac:dyDescent="0.2">
      <c r="F117" s="187"/>
      <c r="G117" s="187"/>
      <c r="H117" s="188"/>
      <c r="I117" s="188"/>
    </row>
    <row r="118" spans="3:9" s="182" customFormat="1" ht="21" customHeight="1" x14ac:dyDescent="0.2">
      <c r="F118" s="187"/>
      <c r="G118" s="187"/>
      <c r="H118" s="188"/>
      <c r="I118" s="188"/>
    </row>
    <row r="119" spans="3:9" s="182" customFormat="1" ht="21" customHeight="1" x14ac:dyDescent="0.2">
      <c r="F119" s="187"/>
      <c r="G119" s="187"/>
      <c r="H119" s="188"/>
      <c r="I119" s="188"/>
    </row>
    <row r="120" spans="3:9" s="182" customFormat="1" ht="21" customHeight="1" x14ac:dyDescent="0.2">
      <c r="F120" s="187"/>
      <c r="G120" s="187"/>
      <c r="H120" s="188"/>
      <c r="I120" s="188"/>
    </row>
    <row r="121" spans="3:9" s="182" customFormat="1" ht="21" customHeight="1" x14ac:dyDescent="0.2">
      <c r="F121" s="187"/>
      <c r="G121" s="187"/>
      <c r="H121" s="188"/>
      <c r="I121" s="188"/>
    </row>
    <row r="122" spans="3:9" x14ac:dyDescent="0.2">
      <c r="C122" s="25"/>
      <c r="D122" s="25"/>
      <c r="E122" s="25"/>
      <c r="F122" s="27"/>
      <c r="G122" s="27"/>
      <c r="H122" s="27"/>
      <c r="I122" s="27"/>
    </row>
    <row r="123" spans="3:9" x14ac:dyDescent="0.2">
      <c r="C123" s="25"/>
      <c r="D123" s="25"/>
      <c r="E123" s="25"/>
      <c r="F123" s="27"/>
      <c r="G123" s="27"/>
      <c r="H123" s="27"/>
      <c r="I123" s="27"/>
    </row>
    <row r="124" spans="3:9" x14ac:dyDescent="0.2">
      <c r="C124" s="25"/>
      <c r="D124" s="25"/>
      <c r="E124" s="25"/>
      <c r="F124" s="27"/>
      <c r="G124" s="27"/>
      <c r="H124" s="27"/>
      <c r="I124" s="27"/>
    </row>
    <row r="125" spans="3:9" x14ac:dyDescent="0.2">
      <c r="C125" s="25"/>
      <c r="D125" s="25"/>
      <c r="E125" s="25"/>
      <c r="F125" s="27"/>
      <c r="G125" s="27"/>
      <c r="H125" s="27"/>
      <c r="I125" s="27"/>
    </row>
    <row r="126" spans="3:9" x14ac:dyDescent="0.2">
      <c r="C126" s="25"/>
      <c r="D126" s="25"/>
      <c r="E126" s="25"/>
      <c r="F126" s="27"/>
      <c r="G126" s="27"/>
      <c r="H126" s="27"/>
      <c r="I126" s="27"/>
    </row>
    <row r="127" spans="3:9" x14ac:dyDescent="0.2">
      <c r="C127" s="25"/>
      <c r="D127" s="25"/>
      <c r="E127" s="25"/>
      <c r="F127" s="27"/>
      <c r="G127" s="27"/>
      <c r="H127" s="27"/>
      <c r="I127" s="27"/>
    </row>
    <row r="128" spans="3:9" x14ac:dyDescent="0.2">
      <c r="C128" s="25"/>
      <c r="D128" s="25"/>
      <c r="E128" s="25"/>
      <c r="F128" s="27"/>
      <c r="G128" s="27"/>
      <c r="H128" s="27"/>
      <c r="I128" s="27"/>
    </row>
    <row r="129" spans="3:9" x14ac:dyDescent="0.2">
      <c r="C129" s="25"/>
      <c r="D129" s="25"/>
      <c r="E129" s="25"/>
      <c r="F129" s="27"/>
      <c r="G129" s="27"/>
      <c r="H129" s="27"/>
      <c r="I129" s="27"/>
    </row>
    <row r="130" spans="3:9" x14ac:dyDescent="0.2">
      <c r="C130" s="25"/>
      <c r="D130" s="25"/>
      <c r="E130" s="25"/>
      <c r="F130" s="27"/>
      <c r="G130" s="27"/>
      <c r="H130" s="27"/>
      <c r="I130" s="27"/>
    </row>
    <row r="131" spans="3:9" x14ac:dyDescent="0.2">
      <c r="C131" s="25"/>
      <c r="D131" s="25"/>
      <c r="E131" s="25"/>
      <c r="F131" s="27"/>
      <c r="G131" s="27"/>
      <c r="H131" s="27"/>
      <c r="I131" s="27"/>
    </row>
    <row r="132" spans="3:9" x14ac:dyDescent="0.2">
      <c r="C132" s="25"/>
      <c r="D132" s="25"/>
      <c r="E132" s="25"/>
      <c r="F132" s="27"/>
      <c r="G132" s="27"/>
      <c r="H132" s="27"/>
      <c r="I132" s="27"/>
    </row>
    <row r="133" spans="3:9" x14ac:dyDescent="0.2">
      <c r="C133" s="25"/>
      <c r="D133" s="25"/>
      <c r="E133" s="25"/>
      <c r="F133" s="27"/>
      <c r="G133" s="27"/>
      <c r="H133" s="27"/>
      <c r="I133" s="27"/>
    </row>
    <row r="134" spans="3:9" x14ac:dyDescent="0.2">
      <c r="C134" s="25"/>
      <c r="D134" s="25"/>
      <c r="E134" s="25"/>
      <c r="F134" s="27"/>
      <c r="G134" s="27"/>
      <c r="H134" s="27"/>
      <c r="I134" s="27"/>
    </row>
    <row r="135" spans="3:9" x14ac:dyDescent="0.2">
      <c r="C135" s="25"/>
      <c r="D135" s="25"/>
      <c r="E135" s="25"/>
      <c r="F135" s="27"/>
      <c r="G135" s="27"/>
      <c r="H135" s="27"/>
      <c r="I135" s="27"/>
    </row>
    <row r="136" spans="3:9" x14ac:dyDescent="0.2">
      <c r="C136" s="25"/>
      <c r="D136" s="25"/>
      <c r="E136" s="25"/>
      <c r="F136" s="27"/>
      <c r="G136" s="27"/>
      <c r="H136" s="27"/>
      <c r="I136" s="27"/>
    </row>
    <row r="137" spans="3:9" x14ac:dyDescent="0.2">
      <c r="C137" s="25"/>
      <c r="D137" s="25"/>
      <c r="E137" s="25"/>
      <c r="F137" s="27"/>
      <c r="G137" s="27"/>
      <c r="H137" s="27"/>
      <c r="I137" s="27"/>
    </row>
    <row r="138" spans="3:9" x14ac:dyDescent="0.2">
      <c r="C138" s="25"/>
      <c r="D138" s="25"/>
      <c r="E138" s="25"/>
      <c r="F138" s="27"/>
      <c r="G138" s="27"/>
      <c r="H138" s="27"/>
      <c r="I138" s="27"/>
    </row>
    <row r="139" spans="3:9" x14ac:dyDescent="0.2">
      <c r="C139" s="25"/>
      <c r="D139" s="25"/>
      <c r="E139" s="25"/>
      <c r="F139" s="27"/>
      <c r="G139" s="27"/>
      <c r="H139" s="27"/>
      <c r="I139" s="27"/>
    </row>
    <row r="140" spans="3:9" x14ac:dyDescent="0.2">
      <c r="C140" s="25"/>
      <c r="D140" s="25"/>
      <c r="E140" s="25"/>
      <c r="F140" s="27"/>
      <c r="G140" s="27"/>
      <c r="H140" s="27"/>
      <c r="I140" s="27"/>
    </row>
  </sheetData>
  <sheetProtection password="CA09" sheet="1" objects="1" scenarios="1"/>
  <mergeCells count="31">
    <mergeCell ref="B53:E53"/>
    <mergeCell ref="H57:H58"/>
    <mergeCell ref="I57:I58"/>
    <mergeCell ref="J57:J58"/>
    <mergeCell ref="B54:E55"/>
    <mergeCell ref="H54:H55"/>
    <mergeCell ref="I54:I55"/>
    <mergeCell ref="J54:J55"/>
    <mergeCell ref="B56:E56"/>
    <mergeCell ref="B57:E58"/>
    <mergeCell ref="B50:E50"/>
    <mergeCell ref="H51:H52"/>
    <mergeCell ref="I51:I52"/>
    <mergeCell ref="B51:E52"/>
    <mergeCell ref="J51:J52"/>
    <mergeCell ref="I44:I45"/>
    <mergeCell ref="J44:J45"/>
    <mergeCell ref="B2:G2"/>
    <mergeCell ref="B3:E3"/>
    <mergeCell ref="B48:E48"/>
    <mergeCell ref="B49:E49"/>
    <mergeCell ref="B42:E42"/>
    <mergeCell ref="B43:E43"/>
    <mergeCell ref="B46:E46"/>
    <mergeCell ref="B47:E47"/>
    <mergeCell ref="B44:E45"/>
    <mergeCell ref="K3:M4"/>
    <mergeCell ref="B38:E38"/>
    <mergeCell ref="B39:E39"/>
    <mergeCell ref="B40:E40"/>
    <mergeCell ref="B41:E41"/>
  </mergeCells>
  <hyperlinks>
    <hyperlink ref="B3:E3" location="Content!A1" display="Content (Inhaltsverzeichnis)" xr:uid="{00000000-0004-0000-0400-000000000000}"/>
  </hyperlinks>
  <pageMargins left="0.23622047244094491" right="0.23622047244094491" top="0.35433070866141736" bottom="0.35433070866141736" header="0.11811023622047245" footer="0.11811023622047245"/>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dimension ref="A1:M66"/>
  <sheetViews>
    <sheetView showGridLines="0" zoomScaleNormal="100" workbookViewId="0">
      <pane ySplit="3" topLeftCell="A4" activePane="bottomLeft" state="frozen"/>
      <selection pane="bottomLeft" activeCell="F8" sqref="F8"/>
    </sheetView>
  </sheetViews>
  <sheetFormatPr baseColWidth="10" defaultColWidth="11.42578125" defaultRowHeight="15" x14ac:dyDescent="0.25"/>
  <cols>
    <col min="1" max="1" width="3.28515625" customWidth="1"/>
    <col min="2" max="2" width="29.42578125" customWidth="1"/>
    <col min="3" max="3" width="23.85546875" customWidth="1"/>
    <col min="4" max="4" width="33.140625" customWidth="1"/>
    <col min="5" max="5" width="19.57031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58" customFormat="1" ht="8.25" customHeight="1" x14ac:dyDescent="0.2">
      <c r="A1" s="175"/>
      <c r="B1" s="27"/>
      <c r="C1" s="27"/>
      <c r="D1" s="27"/>
      <c r="E1" s="27"/>
      <c r="F1" s="27"/>
      <c r="G1" s="27"/>
      <c r="H1" s="27"/>
      <c r="I1" s="27"/>
      <c r="J1" s="27"/>
      <c r="K1" s="27"/>
      <c r="L1" s="27"/>
      <c r="M1" s="27"/>
    </row>
    <row r="2" spans="1:13" s="58" customFormat="1" ht="50.25" customHeight="1" x14ac:dyDescent="0.25">
      <c r="B2" s="1439" t="s">
        <v>997</v>
      </c>
      <c r="C2" s="1439"/>
      <c r="D2" s="1439"/>
      <c r="E2" s="1439"/>
      <c r="F2" s="1439"/>
      <c r="G2" s="176"/>
      <c r="H2" s="176"/>
      <c r="I2" s="176"/>
      <c r="J2" s="27"/>
      <c r="K2" s="27"/>
      <c r="L2" s="27"/>
      <c r="M2" s="27"/>
    </row>
    <row r="3" spans="1:13" s="1" customFormat="1" ht="21" customHeight="1" x14ac:dyDescent="0.25">
      <c r="B3" s="348" t="s">
        <v>926</v>
      </c>
      <c r="C3"/>
      <c r="D3"/>
      <c r="E3"/>
      <c r="F3"/>
      <c r="G3" s="177"/>
      <c r="H3" s="177"/>
      <c r="I3" s="177"/>
      <c r="J3" s="178"/>
      <c r="K3"/>
      <c r="L3"/>
      <c r="M3"/>
    </row>
    <row r="5" spans="1:13" s="161" customFormat="1" ht="24" customHeight="1" thickBot="1" x14ac:dyDescent="0.25"/>
    <row r="6" spans="1:13" s="161" customFormat="1" ht="33.950000000000003" customHeight="1" thickBot="1" x14ac:dyDescent="0.25">
      <c r="B6" s="1448" t="s">
        <v>1416</v>
      </c>
      <c r="C6" s="1449"/>
      <c r="D6" s="1450"/>
    </row>
    <row r="7" spans="1:13" s="161" customFormat="1" ht="24.75" customHeight="1" x14ac:dyDescent="0.2">
      <c r="B7" s="341" t="s">
        <v>1153</v>
      </c>
      <c r="C7" s="164" t="s">
        <v>1419</v>
      </c>
      <c r="D7" s="165" t="s">
        <v>1420</v>
      </c>
    </row>
    <row r="8" spans="1:13" s="161" customFormat="1" ht="36.75" customHeight="1" x14ac:dyDescent="0.2">
      <c r="B8" s="10" t="s">
        <v>493</v>
      </c>
      <c r="C8" s="36" t="s">
        <v>373</v>
      </c>
      <c r="D8" s="11" t="s">
        <v>423</v>
      </c>
    </row>
    <row r="9" spans="1:13" s="161" customFormat="1" ht="51" customHeight="1" x14ac:dyDescent="0.2">
      <c r="B9" s="10" t="s">
        <v>680</v>
      </c>
      <c r="C9" s="43" t="s">
        <v>8</v>
      </c>
      <c r="D9" s="11" t="s">
        <v>8</v>
      </c>
    </row>
    <row r="10" spans="1:13" s="161" customFormat="1" ht="51.75" customHeight="1" x14ac:dyDescent="0.2">
      <c r="B10" s="10" t="s">
        <v>494</v>
      </c>
      <c r="C10" s="30" t="s">
        <v>398</v>
      </c>
      <c r="D10" s="11" t="s">
        <v>596</v>
      </c>
    </row>
    <row r="11" spans="1:13" s="161" customFormat="1" ht="37.5" customHeight="1" x14ac:dyDescent="0.2">
      <c r="B11" s="16" t="s">
        <v>501</v>
      </c>
      <c r="C11" s="36" t="s">
        <v>918</v>
      </c>
      <c r="D11" s="11" t="s">
        <v>918</v>
      </c>
    </row>
    <row r="12" spans="1:13" s="161" customFormat="1" ht="40.5" customHeight="1" x14ac:dyDescent="0.2">
      <c r="B12" s="16" t="s">
        <v>502</v>
      </c>
      <c r="C12" s="30" t="s">
        <v>827</v>
      </c>
      <c r="D12" s="11" t="s">
        <v>827</v>
      </c>
    </row>
    <row r="13" spans="1:13" s="161" customFormat="1" ht="36" customHeight="1" x14ac:dyDescent="0.2">
      <c r="B13" s="16" t="s">
        <v>503</v>
      </c>
      <c r="C13" s="36" t="s">
        <v>30</v>
      </c>
      <c r="D13" s="13" t="s">
        <v>30</v>
      </c>
    </row>
    <row r="14" spans="1:13" s="161" customFormat="1" ht="36.75" customHeight="1" x14ac:dyDescent="0.2">
      <c r="B14" s="16" t="s">
        <v>504</v>
      </c>
      <c r="C14" s="36" t="s">
        <v>31</v>
      </c>
      <c r="D14" s="11" t="s">
        <v>31</v>
      </c>
    </row>
    <row r="15" spans="1:13" s="161" customFormat="1" ht="42.75" customHeight="1" x14ac:dyDescent="0.2">
      <c r="B15" s="5" t="s">
        <v>508</v>
      </c>
      <c r="C15" s="40" t="s">
        <v>916</v>
      </c>
      <c r="D15" s="11" t="s">
        <v>916</v>
      </c>
    </row>
    <row r="16" spans="1:13" s="161" customFormat="1" ht="44.25" customHeight="1" x14ac:dyDescent="0.2">
      <c r="B16" s="5" t="s">
        <v>509</v>
      </c>
      <c r="C16" s="40" t="s">
        <v>916</v>
      </c>
      <c r="D16" s="11" t="s">
        <v>916</v>
      </c>
    </row>
    <row r="17" spans="2:5" s="161" customFormat="1" ht="40.5" customHeight="1" x14ac:dyDescent="0.2">
      <c r="B17" s="10" t="s">
        <v>559</v>
      </c>
      <c r="C17" s="30" t="s">
        <v>374</v>
      </c>
      <c r="D17" s="11" t="s">
        <v>594</v>
      </c>
      <c r="E17" s="267" t="s">
        <v>1002</v>
      </c>
    </row>
    <row r="18" spans="2:5" s="161" customFormat="1" ht="41.25" customHeight="1" x14ac:dyDescent="0.2">
      <c r="B18" s="10" t="s">
        <v>513</v>
      </c>
      <c r="C18" s="30" t="s">
        <v>372</v>
      </c>
      <c r="D18" s="11" t="s">
        <v>376</v>
      </c>
      <c r="E18" s="267" t="s">
        <v>1002</v>
      </c>
    </row>
    <row r="19" spans="2:5" s="161" customFormat="1" ht="39.75" customHeight="1" thickBot="1" x14ac:dyDescent="0.25">
      <c r="B19" s="282" t="s">
        <v>524</v>
      </c>
      <c r="C19" s="203" t="s">
        <v>372</v>
      </c>
      <c r="D19" s="168" t="s">
        <v>408</v>
      </c>
      <c r="E19" s="267" t="s">
        <v>1002</v>
      </c>
    </row>
    <row r="20" spans="2:5" s="161" customFormat="1" ht="37.5" customHeight="1" thickBot="1" x14ac:dyDescent="0.25">
      <c r="B20" s="162"/>
      <c r="C20" s="163"/>
      <c r="D20" s="163"/>
    </row>
    <row r="21" spans="2:5" s="161" customFormat="1" ht="33.950000000000003" customHeight="1" thickBot="1" x14ac:dyDescent="0.25">
      <c r="B21" s="1448" t="s">
        <v>1417</v>
      </c>
      <c r="C21" s="1449"/>
      <c r="D21" s="1450"/>
    </row>
    <row r="22" spans="2:5" s="161" customFormat="1" ht="24.75" customHeight="1" x14ac:dyDescent="0.2">
      <c r="B22" s="341" t="s">
        <v>1153</v>
      </c>
      <c r="C22" s="164" t="s">
        <v>1419</v>
      </c>
      <c r="D22" s="165" t="s">
        <v>1420</v>
      </c>
    </row>
    <row r="23" spans="2:5" s="161" customFormat="1" ht="37.5" customHeight="1" x14ac:dyDescent="0.2">
      <c r="B23" s="10" t="s">
        <v>493</v>
      </c>
      <c r="C23" s="36" t="s">
        <v>373</v>
      </c>
      <c r="D23" s="11" t="s">
        <v>423</v>
      </c>
    </row>
    <row r="24" spans="2:5" s="161" customFormat="1" ht="36.75" customHeight="1" x14ac:dyDescent="0.2">
      <c r="B24" s="10" t="s">
        <v>680</v>
      </c>
      <c r="C24" s="43" t="s">
        <v>8</v>
      </c>
      <c r="D24" s="11" t="s">
        <v>8</v>
      </c>
    </row>
    <row r="25" spans="2:5" s="161" customFormat="1" ht="40.5" customHeight="1" x14ac:dyDescent="0.2">
      <c r="B25" s="10" t="s">
        <v>494</v>
      </c>
      <c r="C25" s="30" t="s">
        <v>398</v>
      </c>
      <c r="D25" s="11" t="s">
        <v>596</v>
      </c>
    </row>
    <row r="26" spans="2:5" s="161" customFormat="1" ht="33.75" customHeight="1" x14ac:dyDescent="0.2">
      <c r="B26" s="16" t="s">
        <v>501</v>
      </c>
      <c r="C26" s="36" t="s">
        <v>918</v>
      </c>
      <c r="D26" s="11" t="s">
        <v>918</v>
      </c>
    </row>
    <row r="27" spans="2:5" s="161" customFormat="1" ht="36" customHeight="1" x14ac:dyDescent="0.2">
      <c r="B27" s="16" t="s">
        <v>502</v>
      </c>
      <c r="C27" s="30" t="s">
        <v>827</v>
      </c>
      <c r="D27" s="11" t="s">
        <v>827</v>
      </c>
    </row>
    <row r="28" spans="2:5" s="161" customFormat="1" ht="36.75" customHeight="1" x14ac:dyDescent="0.2">
      <c r="B28" s="16" t="s">
        <v>503</v>
      </c>
      <c r="C28" s="36" t="s">
        <v>30</v>
      </c>
      <c r="D28" s="13" t="s">
        <v>30</v>
      </c>
    </row>
    <row r="29" spans="2:5" s="161" customFormat="1" ht="42.75" customHeight="1" x14ac:dyDescent="0.2">
      <c r="B29" s="16" t="s">
        <v>504</v>
      </c>
      <c r="C29" s="36" t="s">
        <v>31</v>
      </c>
      <c r="D29" s="11" t="s">
        <v>31</v>
      </c>
    </row>
    <row r="30" spans="2:5" s="161" customFormat="1" ht="44.25" customHeight="1" x14ac:dyDescent="0.2">
      <c r="B30" s="5" t="s">
        <v>508</v>
      </c>
      <c r="C30" s="40" t="s">
        <v>916</v>
      </c>
      <c r="D30" s="11" t="s">
        <v>916</v>
      </c>
    </row>
    <row r="31" spans="2:5" s="161" customFormat="1" ht="46.5" customHeight="1" x14ac:dyDescent="0.2">
      <c r="B31" s="5" t="s">
        <v>509</v>
      </c>
      <c r="C31" s="40" t="s">
        <v>917</v>
      </c>
      <c r="D31" s="11" t="s">
        <v>917</v>
      </c>
    </row>
    <row r="32" spans="2:5" s="161" customFormat="1" ht="46.5" customHeight="1" x14ac:dyDescent="0.2">
      <c r="B32" s="10" t="s">
        <v>518</v>
      </c>
      <c r="C32" s="30" t="s">
        <v>1855</v>
      </c>
      <c r="D32" s="11" t="s">
        <v>1854</v>
      </c>
    </row>
    <row r="33" spans="2:5" s="161" customFormat="1" ht="30" customHeight="1" x14ac:dyDescent="0.2">
      <c r="B33" s="1454" t="s">
        <v>1489</v>
      </c>
      <c r="C33" s="1455"/>
      <c r="D33" s="1456"/>
    </row>
    <row r="34" spans="2:5" s="161" customFormat="1" ht="41.25" customHeight="1" x14ac:dyDescent="0.2">
      <c r="B34" s="10" t="s">
        <v>513</v>
      </c>
      <c r="C34" s="30" t="s">
        <v>921</v>
      </c>
      <c r="D34" s="11" t="s">
        <v>1100</v>
      </c>
      <c r="E34" s="592" t="s">
        <v>1001</v>
      </c>
    </row>
    <row r="35" spans="2:5" s="161" customFormat="1" ht="19.5" customHeight="1" x14ac:dyDescent="0.2">
      <c r="B35" s="342"/>
      <c r="C35" s="1457" t="s">
        <v>1426</v>
      </c>
      <c r="D35" s="1458"/>
      <c r="E35" s="593"/>
    </row>
    <row r="36" spans="2:5" s="161" customFormat="1" ht="37.5" customHeight="1" x14ac:dyDescent="0.2">
      <c r="B36" s="10" t="s">
        <v>524</v>
      </c>
      <c r="C36" s="41" t="s">
        <v>921</v>
      </c>
      <c r="D36" s="11" t="s">
        <v>408</v>
      </c>
      <c r="E36" s="592" t="s">
        <v>1001</v>
      </c>
    </row>
    <row r="37" spans="2:5" s="161" customFormat="1" ht="19.5" customHeight="1" x14ac:dyDescent="0.2">
      <c r="B37" s="342"/>
      <c r="C37" s="1457" t="s">
        <v>1426</v>
      </c>
      <c r="D37" s="1458"/>
      <c r="E37" s="593"/>
    </row>
    <row r="38" spans="2:5" s="161" customFormat="1" ht="40.5" customHeight="1" thickBot="1" x14ac:dyDescent="0.25">
      <c r="B38" s="282" t="s">
        <v>559</v>
      </c>
      <c r="C38" s="166" t="s">
        <v>921</v>
      </c>
      <c r="D38" s="168" t="s">
        <v>594</v>
      </c>
      <c r="E38" s="592" t="s">
        <v>1001</v>
      </c>
    </row>
    <row r="40" spans="2:5" ht="15.75" thickBot="1" x14ac:dyDescent="0.3"/>
    <row r="41" spans="2:5" s="161" customFormat="1" ht="33.950000000000003" customHeight="1" thickBot="1" x14ac:dyDescent="0.25">
      <c r="B41" s="1448" t="s">
        <v>1418</v>
      </c>
      <c r="C41" s="1449"/>
      <c r="D41" s="1450"/>
    </row>
    <row r="42" spans="2:5" s="161" customFormat="1" ht="24.75" customHeight="1" x14ac:dyDescent="0.2">
      <c r="B42" s="341" t="s">
        <v>1153</v>
      </c>
      <c r="C42" s="164" t="s">
        <v>1419</v>
      </c>
      <c r="D42" s="165" t="s">
        <v>1420</v>
      </c>
    </row>
    <row r="43" spans="2:5" s="161" customFormat="1" ht="38.25" customHeight="1" x14ac:dyDescent="0.2">
      <c r="B43" s="10" t="s">
        <v>493</v>
      </c>
      <c r="C43" s="36" t="s">
        <v>373</v>
      </c>
      <c r="D43" s="11" t="s">
        <v>423</v>
      </c>
    </row>
    <row r="44" spans="2:5" s="161" customFormat="1" ht="36.75" customHeight="1" x14ac:dyDescent="0.2">
      <c r="B44" s="10" t="s">
        <v>680</v>
      </c>
      <c r="C44" s="43" t="s">
        <v>8</v>
      </c>
      <c r="D44" s="11" t="s">
        <v>8</v>
      </c>
    </row>
    <row r="45" spans="2:5" s="161" customFormat="1" ht="57.75" customHeight="1" x14ac:dyDescent="0.2">
      <c r="B45" s="10" t="s">
        <v>494</v>
      </c>
      <c r="C45" s="30" t="s">
        <v>398</v>
      </c>
      <c r="D45" s="11" t="s">
        <v>596</v>
      </c>
    </row>
    <row r="46" spans="2:5" s="161" customFormat="1" ht="37.5" customHeight="1" x14ac:dyDescent="0.2">
      <c r="B46" s="10" t="s">
        <v>513</v>
      </c>
      <c r="C46" s="30" t="s">
        <v>1101</v>
      </c>
      <c r="D46" s="11" t="s">
        <v>1102</v>
      </c>
      <c r="E46" s="267" t="s">
        <v>1002</v>
      </c>
    </row>
    <row r="47" spans="2:5" s="161" customFormat="1" ht="43.5" customHeight="1" x14ac:dyDescent="0.2">
      <c r="B47" s="10" t="s">
        <v>518</v>
      </c>
      <c r="C47" s="30" t="s">
        <v>375</v>
      </c>
      <c r="D47" s="11" t="s">
        <v>1853</v>
      </c>
    </row>
    <row r="48" spans="2:5" s="161" customFormat="1" ht="36" customHeight="1" x14ac:dyDescent="0.2">
      <c r="B48" s="16" t="s">
        <v>519</v>
      </c>
      <c r="C48" s="30" t="s">
        <v>826</v>
      </c>
      <c r="D48" s="11" t="s">
        <v>826</v>
      </c>
    </row>
    <row r="49" spans="2:4" s="161" customFormat="1" ht="36.75" customHeight="1" x14ac:dyDescent="0.2">
      <c r="B49" s="16" t="s">
        <v>520</v>
      </c>
      <c r="C49" s="43" t="s">
        <v>43</v>
      </c>
      <c r="D49" s="13" t="s">
        <v>30</v>
      </c>
    </row>
    <row r="50" spans="2:4" s="161" customFormat="1" ht="42.75" customHeight="1" x14ac:dyDescent="0.2">
      <c r="B50" s="16" t="s">
        <v>521</v>
      </c>
      <c r="C50" s="43" t="s">
        <v>126</v>
      </c>
      <c r="D50" s="21" t="s">
        <v>126</v>
      </c>
    </row>
    <row r="51" spans="2:4" s="161" customFormat="1" ht="44.25" customHeight="1" x14ac:dyDescent="0.2">
      <c r="B51" s="5" t="s">
        <v>522</v>
      </c>
      <c r="C51" s="41" t="s">
        <v>916</v>
      </c>
      <c r="D51" s="11" t="s">
        <v>916</v>
      </c>
    </row>
    <row r="52" spans="2:4" s="161" customFormat="1" ht="40.5" customHeight="1" x14ac:dyDescent="0.2">
      <c r="B52" s="5" t="s">
        <v>523</v>
      </c>
      <c r="C52" s="41" t="s">
        <v>916</v>
      </c>
      <c r="D52" s="11" t="s">
        <v>917</v>
      </c>
    </row>
    <row r="53" spans="2:4" s="161" customFormat="1" ht="44.25" customHeight="1" thickBot="1" x14ac:dyDescent="0.25">
      <c r="B53" s="343" t="s">
        <v>501</v>
      </c>
      <c r="C53" s="166" t="s">
        <v>918</v>
      </c>
      <c r="D53" s="168" t="s">
        <v>918</v>
      </c>
    </row>
    <row r="55" spans="2:4" ht="15.75" thickBot="1" x14ac:dyDescent="0.3"/>
    <row r="56" spans="2:4" ht="33.950000000000003" customHeight="1" thickBot="1" x14ac:dyDescent="0.3">
      <c r="B56" s="1451" t="s">
        <v>1487</v>
      </c>
      <c r="C56" s="1452"/>
      <c r="D56" s="1453"/>
    </row>
    <row r="57" spans="2:4" s="161" customFormat="1" ht="24.75" customHeight="1" x14ac:dyDescent="0.2">
      <c r="B57" s="341" t="s">
        <v>1153</v>
      </c>
      <c r="C57" s="164" t="s">
        <v>1419</v>
      </c>
      <c r="D57" s="165" t="s">
        <v>1420</v>
      </c>
    </row>
    <row r="58" spans="2:4" s="161" customFormat="1" ht="36.75" customHeight="1" x14ac:dyDescent="0.2">
      <c r="B58" s="10" t="s">
        <v>493</v>
      </c>
      <c r="C58" s="36" t="s">
        <v>373</v>
      </c>
      <c r="D58" s="11" t="s">
        <v>423</v>
      </c>
    </row>
    <row r="59" spans="2:4" s="161" customFormat="1" ht="48.75" customHeight="1" x14ac:dyDescent="0.2">
      <c r="B59" s="10" t="s">
        <v>680</v>
      </c>
      <c r="C59" s="43" t="s">
        <v>8</v>
      </c>
      <c r="D59" s="11" t="s">
        <v>8</v>
      </c>
    </row>
    <row r="60" spans="2:4" s="161" customFormat="1" ht="57.75" customHeight="1" thickBot="1" x14ac:dyDescent="0.25">
      <c r="B60" s="282" t="s">
        <v>494</v>
      </c>
      <c r="C60" s="166" t="s">
        <v>747</v>
      </c>
      <c r="D60" s="168" t="s">
        <v>596</v>
      </c>
    </row>
    <row r="61" spans="2:4" ht="15.75" thickBot="1" x14ac:dyDescent="0.3"/>
    <row r="62" spans="2:4" ht="33.950000000000003" customHeight="1" thickBot="1" x14ac:dyDescent="0.3">
      <c r="B62" s="1451" t="s">
        <v>1488</v>
      </c>
      <c r="C62" s="1452"/>
      <c r="D62" s="1453"/>
    </row>
    <row r="63" spans="2:4" s="161" customFormat="1" ht="24.75" customHeight="1" x14ac:dyDescent="0.2">
      <c r="B63" s="341" t="s">
        <v>1153</v>
      </c>
      <c r="C63" s="164" t="s">
        <v>1419</v>
      </c>
      <c r="D63" s="165" t="s">
        <v>1420</v>
      </c>
    </row>
    <row r="64" spans="2:4" s="161" customFormat="1" ht="36.75" customHeight="1" x14ac:dyDescent="0.2">
      <c r="B64" s="10" t="s">
        <v>493</v>
      </c>
      <c r="C64" s="36" t="s">
        <v>373</v>
      </c>
      <c r="D64" s="11" t="s">
        <v>423</v>
      </c>
    </row>
    <row r="65" spans="2:4" s="161" customFormat="1" ht="48.75" customHeight="1" x14ac:dyDescent="0.2">
      <c r="B65" s="10" t="s">
        <v>680</v>
      </c>
      <c r="C65" s="43" t="s">
        <v>1648</v>
      </c>
      <c r="D65" s="11" t="s">
        <v>8</v>
      </c>
    </row>
    <row r="66" spans="2:4" s="161" customFormat="1" ht="57.75" customHeight="1" thickBot="1" x14ac:dyDescent="0.25">
      <c r="B66" s="282" t="s">
        <v>494</v>
      </c>
      <c r="C66" s="166" t="s">
        <v>147</v>
      </c>
      <c r="D66" s="168" t="s">
        <v>596</v>
      </c>
    </row>
  </sheetData>
  <sheetProtection algorithmName="SHA-512" hashValue="HvZAANVhebI12F55Q0muyt+anKKJA7elWfqIZBuuvQq4D90V4uP9CswzpmgXP/UBcPcyKmeXgzrJ68F2g+KfxQ==" saltValue="Aspd672thlhWkxxnWJkXAA==" spinCount="100000" sheet="1" objects="1" scenarios="1"/>
  <mergeCells count="9">
    <mergeCell ref="B41:D41"/>
    <mergeCell ref="B56:D56"/>
    <mergeCell ref="B62:D62"/>
    <mergeCell ref="B2:F2"/>
    <mergeCell ref="B6:D6"/>
    <mergeCell ref="B21:D21"/>
    <mergeCell ref="B33:D33"/>
    <mergeCell ref="C35:D35"/>
    <mergeCell ref="C37:D37"/>
  </mergeCells>
  <hyperlinks>
    <hyperlink ref="B3" location="Content!A1" display="Content (Inhaltsverzeichnis)" xr:uid="{00000000-0004-0000-0500-000000000000}"/>
  </hyperlinks>
  <pageMargins left="0.7" right="0.7" top="0.78740157499999996" bottom="0.78740157499999996"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dimension ref="A1:M51"/>
  <sheetViews>
    <sheetView showGridLines="0" zoomScaleNormal="100" workbookViewId="0">
      <pane ySplit="3" topLeftCell="A4" activePane="bottomLeft" state="frozen"/>
      <selection pane="bottomLeft" activeCell="B48" sqref="B48:E48"/>
    </sheetView>
  </sheetViews>
  <sheetFormatPr baseColWidth="10" defaultColWidth="11.42578125" defaultRowHeight="15" x14ac:dyDescent="0.25"/>
  <cols>
    <col min="1" max="1" width="4.42578125" customWidth="1"/>
    <col min="2" max="2" width="29.42578125" customWidth="1"/>
    <col min="3" max="3" width="23.85546875" customWidth="1"/>
    <col min="4" max="4" width="33.140625" customWidth="1"/>
    <col min="5" max="5" width="28.1406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58" customFormat="1" ht="8.25" customHeight="1" x14ac:dyDescent="0.2">
      <c r="A1" s="175"/>
      <c r="B1" s="27"/>
      <c r="C1" s="27"/>
      <c r="D1" s="27"/>
      <c r="E1" s="27"/>
      <c r="F1" s="27"/>
      <c r="G1" s="27"/>
      <c r="H1" s="27"/>
      <c r="I1" s="27"/>
      <c r="J1" s="27"/>
      <c r="K1" s="27"/>
      <c r="L1" s="27"/>
      <c r="M1" s="27"/>
    </row>
    <row r="2" spans="1:13" s="58" customFormat="1" ht="47.25" customHeight="1" x14ac:dyDescent="0.2">
      <c r="B2" s="1439" t="s">
        <v>995</v>
      </c>
      <c r="C2" s="1439"/>
      <c r="D2" s="1439"/>
      <c r="E2" s="344"/>
      <c r="F2" s="344"/>
      <c r="G2" s="344"/>
      <c r="H2" s="344"/>
      <c r="I2" s="344"/>
      <c r="J2" s="344"/>
      <c r="K2" s="344"/>
      <c r="L2" s="344"/>
      <c r="M2" s="344"/>
    </row>
    <row r="3" spans="1:13" s="1" customFormat="1" ht="22.5" customHeight="1" x14ac:dyDescent="0.25">
      <c r="B3" s="371" t="s">
        <v>926</v>
      </c>
      <c r="C3"/>
      <c r="D3"/>
      <c r="E3"/>
      <c r="F3" s="345"/>
      <c r="G3" s="345"/>
      <c r="H3" s="345"/>
      <c r="I3" s="345"/>
      <c r="J3" s="345"/>
      <c r="K3"/>
      <c r="L3"/>
      <c r="M3"/>
    </row>
    <row r="5" spans="1:13" s="161" customFormat="1" ht="24" customHeight="1" thickBot="1" x14ac:dyDescent="0.25"/>
    <row r="6" spans="1:13" s="58" customFormat="1" ht="43.5" customHeight="1" thickBot="1" x14ac:dyDescent="0.25">
      <c r="B6" s="1483" t="s">
        <v>1496</v>
      </c>
      <c r="C6" s="1484"/>
      <c r="D6" s="1484"/>
      <c r="E6" s="1485"/>
    </row>
    <row r="7" spans="1:13" s="58" customFormat="1" ht="30" customHeight="1" thickBot="1" x14ac:dyDescent="0.25">
      <c r="B7" s="1472" t="s">
        <v>1421</v>
      </c>
      <c r="C7" s="1473"/>
      <c r="D7" s="361" t="s">
        <v>1422</v>
      </c>
      <c r="E7" s="362" t="s">
        <v>1423</v>
      </c>
    </row>
    <row r="8" spans="1:13" s="58" customFormat="1" ht="33" customHeight="1" thickBot="1" x14ac:dyDescent="0.25">
      <c r="B8" s="1486" t="s">
        <v>944</v>
      </c>
      <c r="C8" s="1487"/>
      <c r="D8" s="1487"/>
      <c r="E8" s="1488"/>
    </row>
    <row r="9" spans="1:13" s="58" customFormat="1" ht="36.75" customHeight="1" thickBot="1" x14ac:dyDescent="0.25">
      <c r="B9" s="339" t="s">
        <v>504</v>
      </c>
      <c r="C9" s="363"/>
      <c r="D9" s="364" t="s">
        <v>31</v>
      </c>
      <c r="E9" s="365" t="s">
        <v>708</v>
      </c>
    </row>
    <row r="10" spans="1:13" s="58" customFormat="1" ht="35.25" customHeight="1" thickBot="1" x14ac:dyDescent="0.25">
      <c r="B10" s="1486" t="s">
        <v>943</v>
      </c>
      <c r="C10" s="1487"/>
      <c r="D10" s="1487"/>
      <c r="E10" s="1488"/>
    </row>
    <row r="11" spans="1:13" s="58" customFormat="1" ht="36.75" customHeight="1" x14ac:dyDescent="0.2">
      <c r="B11" s="349" t="s">
        <v>503</v>
      </c>
      <c r="C11" s="353"/>
      <c r="D11" s="3478" t="s">
        <v>30</v>
      </c>
      <c r="E11" s="3479" t="s">
        <v>3924</v>
      </c>
    </row>
    <row r="12" spans="1:13" s="58" customFormat="1" ht="36.75" customHeight="1" thickBot="1" x14ac:dyDescent="0.25">
      <c r="B12" s="343" t="s">
        <v>504</v>
      </c>
      <c r="C12" s="354"/>
      <c r="D12" s="359" t="s">
        <v>31</v>
      </c>
      <c r="E12" s="360" t="s">
        <v>382</v>
      </c>
    </row>
    <row r="13" spans="1:13" s="58" customFormat="1" ht="39" customHeight="1" thickBot="1" x14ac:dyDescent="0.25">
      <c r="B13" s="1486" t="s">
        <v>942</v>
      </c>
      <c r="C13" s="1487"/>
      <c r="D13" s="1487"/>
      <c r="E13" s="1488"/>
    </row>
    <row r="14" spans="1:13" s="58" customFormat="1" ht="36.75" customHeight="1" x14ac:dyDescent="0.2">
      <c r="B14" s="349" t="s">
        <v>502</v>
      </c>
      <c r="C14" s="355"/>
      <c r="D14" s="735" t="s">
        <v>1078</v>
      </c>
      <c r="E14" s="350" t="s">
        <v>1087</v>
      </c>
    </row>
    <row r="15" spans="1:13" s="58" customFormat="1" ht="36.75" customHeight="1" x14ac:dyDescent="0.2">
      <c r="B15" s="16" t="s">
        <v>503</v>
      </c>
      <c r="C15" s="356"/>
      <c r="D15" s="221" t="s">
        <v>30</v>
      </c>
      <c r="E15" s="351" t="s">
        <v>381</v>
      </c>
    </row>
    <row r="16" spans="1:13" s="58" customFormat="1" ht="36.75" customHeight="1" thickBot="1" x14ac:dyDescent="0.25">
      <c r="B16" s="343" t="s">
        <v>504</v>
      </c>
      <c r="C16" s="357"/>
      <c r="D16" s="359" t="s">
        <v>31</v>
      </c>
      <c r="E16" s="360" t="s">
        <v>382</v>
      </c>
    </row>
    <row r="17" spans="2:5" s="58" customFormat="1" ht="34.5" customHeight="1" thickBot="1" x14ac:dyDescent="0.25">
      <c r="B17" s="1489" t="s">
        <v>1611</v>
      </c>
      <c r="C17" s="1490"/>
      <c r="D17" s="1490"/>
      <c r="E17" s="1491"/>
    </row>
    <row r="18" spans="2:5" s="58" customFormat="1" ht="36.75" customHeight="1" x14ac:dyDescent="0.2">
      <c r="B18" s="349" t="s">
        <v>503</v>
      </c>
      <c r="C18" s="358"/>
      <c r="D18" s="3478" t="s">
        <v>30</v>
      </c>
      <c r="E18" s="350" t="s">
        <v>381</v>
      </c>
    </row>
    <row r="19" spans="2:5" s="58" customFormat="1" ht="36.75" customHeight="1" x14ac:dyDescent="0.2">
      <c r="B19" s="16" t="s">
        <v>504</v>
      </c>
      <c r="C19" s="276"/>
      <c r="D19" s="221" t="s">
        <v>31</v>
      </c>
      <c r="E19" s="351" t="s">
        <v>382</v>
      </c>
    </row>
    <row r="20" spans="2:5" s="58" customFormat="1" ht="20.100000000000001" customHeight="1" x14ac:dyDescent="0.2">
      <c r="B20" s="1493"/>
      <c r="C20" s="1480" t="s">
        <v>1497</v>
      </c>
      <c r="D20" s="1481"/>
      <c r="E20" s="1482"/>
    </row>
    <row r="21" spans="2:5" s="58" customFormat="1" ht="36.75" customHeight="1" x14ac:dyDescent="0.2">
      <c r="B21" s="1493"/>
      <c r="C21" s="36" t="s">
        <v>502</v>
      </c>
      <c r="D21" s="221" t="s">
        <v>1078</v>
      </c>
      <c r="E21" s="351" t="s">
        <v>387</v>
      </c>
    </row>
    <row r="22" spans="2:5" s="58" customFormat="1" ht="20.100000000000001" customHeight="1" x14ac:dyDescent="0.2">
      <c r="B22" s="1493"/>
      <c r="C22" s="221"/>
      <c r="D22" s="1480" t="s">
        <v>1426</v>
      </c>
      <c r="E22" s="1482"/>
    </row>
    <row r="23" spans="2:5" s="58" customFormat="1" ht="36.75" customHeight="1" x14ac:dyDescent="0.2">
      <c r="B23" s="1493"/>
      <c r="C23" s="36" t="s">
        <v>501</v>
      </c>
      <c r="D23" s="39" t="s">
        <v>932</v>
      </c>
      <c r="E23" s="351" t="s">
        <v>388</v>
      </c>
    </row>
    <row r="24" spans="2:5" s="58" customFormat="1" ht="20.100000000000001" customHeight="1" x14ac:dyDescent="0.2">
      <c r="B24" s="1493"/>
      <c r="C24" s="221"/>
      <c r="D24" s="1480" t="s">
        <v>1426</v>
      </c>
      <c r="E24" s="1482"/>
    </row>
    <row r="25" spans="2:5" s="58" customFormat="1" ht="36.75" customHeight="1" x14ac:dyDescent="0.2">
      <c r="B25" s="1493"/>
      <c r="C25" s="34" t="s">
        <v>508</v>
      </c>
      <c r="D25" s="275" t="s">
        <v>28</v>
      </c>
      <c r="E25" s="1469" t="s">
        <v>389</v>
      </c>
    </row>
    <row r="26" spans="2:5" s="58" customFormat="1" ht="36.75" customHeight="1" thickBot="1" x14ac:dyDescent="0.25">
      <c r="B26" s="1494"/>
      <c r="C26" s="167" t="s">
        <v>509</v>
      </c>
      <c r="D26" s="352" t="s">
        <v>28</v>
      </c>
      <c r="E26" s="1492"/>
    </row>
    <row r="27" spans="2:5" s="58" customFormat="1" ht="35.25" customHeight="1" thickBot="1" x14ac:dyDescent="0.25">
      <c r="B27" s="1465" t="s">
        <v>1612</v>
      </c>
      <c r="C27" s="1466"/>
      <c r="D27" s="1466"/>
      <c r="E27" s="1467"/>
    </row>
    <row r="28" spans="2:5" s="58" customFormat="1" ht="36.75" customHeight="1" x14ac:dyDescent="0.2">
      <c r="B28" s="349" t="s">
        <v>503</v>
      </c>
      <c r="C28" s="1478"/>
      <c r="D28" s="3478" t="s">
        <v>30</v>
      </c>
      <c r="E28" s="350" t="s">
        <v>381</v>
      </c>
    </row>
    <row r="29" spans="2:5" s="58" customFormat="1" ht="36.75" customHeight="1" x14ac:dyDescent="0.2">
      <c r="B29" s="16" t="s">
        <v>504</v>
      </c>
      <c r="C29" s="1479"/>
      <c r="D29" s="221" t="s">
        <v>31</v>
      </c>
      <c r="E29" s="351" t="s">
        <v>382</v>
      </c>
    </row>
    <row r="30" spans="2:5" s="58" customFormat="1" ht="20.100000000000001" customHeight="1" x14ac:dyDescent="0.2">
      <c r="B30" s="1470"/>
      <c r="C30" s="1480" t="s">
        <v>1497</v>
      </c>
      <c r="D30" s="1481"/>
      <c r="E30" s="1482"/>
    </row>
    <row r="31" spans="2:5" s="58" customFormat="1" ht="36.75" customHeight="1" x14ac:dyDescent="0.2">
      <c r="B31" s="1470"/>
      <c r="C31" s="36" t="s">
        <v>502</v>
      </c>
      <c r="D31" s="221" t="s">
        <v>1078</v>
      </c>
      <c r="E31" s="351" t="s">
        <v>386</v>
      </c>
    </row>
    <row r="32" spans="2:5" s="58" customFormat="1" ht="20.100000000000001" customHeight="1" x14ac:dyDescent="0.2">
      <c r="B32" s="1470"/>
      <c r="C32" s="221"/>
      <c r="D32" s="1480" t="s">
        <v>1426</v>
      </c>
      <c r="E32" s="1482"/>
    </row>
    <row r="33" spans="2:5" s="58" customFormat="1" ht="36.75" customHeight="1" x14ac:dyDescent="0.2">
      <c r="B33" s="1470"/>
      <c r="C33" s="36" t="s">
        <v>501</v>
      </c>
      <c r="D33" s="39" t="s">
        <v>932</v>
      </c>
      <c r="E33" s="351" t="s">
        <v>1079</v>
      </c>
    </row>
    <row r="34" spans="2:5" s="58" customFormat="1" ht="20.100000000000001" customHeight="1" x14ac:dyDescent="0.2">
      <c r="B34" s="1470"/>
      <c r="C34" s="221"/>
      <c r="D34" s="1480" t="s">
        <v>1426</v>
      </c>
      <c r="E34" s="1482"/>
    </row>
    <row r="35" spans="2:5" s="58" customFormat="1" ht="36.75" customHeight="1" x14ac:dyDescent="0.2">
      <c r="B35" s="1470"/>
      <c r="C35" s="34" t="s">
        <v>508</v>
      </c>
      <c r="D35" s="275" t="s">
        <v>28</v>
      </c>
      <c r="E35" s="1468" t="s">
        <v>385</v>
      </c>
    </row>
    <row r="36" spans="2:5" s="58" customFormat="1" ht="36.75" customHeight="1" thickBot="1" x14ac:dyDescent="0.25">
      <c r="B36" s="1471"/>
      <c r="C36" s="167" t="s">
        <v>509</v>
      </c>
      <c r="D36" s="352" t="s">
        <v>28</v>
      </c>
      <c r="E36" s="1477"/>
    </row>
    <row r="37" spans="2:5" s="58" customFormat="1" ht="36" customHeight="1" thickBot="1" x14ac:dyDescent="0.25">
      <c r="B37" s="1474" t="s">
        <v>1613</v>
      </c>
      <c r="C37" s="1475"/>
      <c r="D37" s="1475"/>
      <c r="E37" s="1476"/>
    </row>
    <row r="38" spans="2:5" s="58" customFormat="1" ht="36.75" customHeight="1" x14ac:dyDescent="0.2">
      <c r="B38" s="349" t="s">
        <v>502</v>
      </c>
      <c r="C38" s="355"/>
      <c r="D38" s="735" t="s">
        <v>1078</v>
      </c>
      <c r="E38" s="350" t="s">
        <v>669</v>
      </c>
    </row>
    <row r="39" spans="2:5" s="58" customFormat="1" ht="36.75" customHeight="1" x14ac:dyDescent="0.2">
      <c r="B39" s="16" t="s">
        <v>503</v>
      </c>
      <c r="C39" s="356"/>
      <c r="D39" s="221" t="s">
        <v>30</v>
      </c>
      <c r="E39" s="351" t="s">
        <v>381</v>
      </c>
    </row>
    <row r="40" spans="2:5" s="58" customFormat="1" ht="36.75" customHeight="1" x14ac:dyDescent="0.2">
      <c r="B40" s="16" t="s">
        <v>504</v>
      </c>
      <c r="C40" s="356"/>
      <c r="D40" s="221" t="s">
        <v>31</v>
      </c>
      <c r="E40" s="351" t="s">
        <v>382</v>
      </c>
    </row>
    <row r="41" spans="2:5" s="58" customFormat="1" ht="36.75" customHeight="1" x14ac:dyDescent="0.2">
      <c r="B41" s="16" t="s">
        <v>501</v>
      </c>
      <c r="C41" s="356"/>
      <c r="D41" s="39" t="s">
        <v>932</v>
      </c>
      <c r="E41" s="351" t="s">
        <v>383</v>
      </c>
    </row>
    <row r="42" spans="2:5" s="58" customFormat="1" ht="36.75" customHeight="1" x14ac:dyDescent="0.2">
      <c r="B42" s="5" t="s">
        <v>508</v>
      </c>
      <c r="C42" s="356"/>
      <c r="D42" s="275" t="s">
        <v>28</v>
      </c>
      <c r="E42" s="1468" t="s">
        <v>384</v>
      </c>
    </row>
    <row r="43" spans="2:5" s="58" customFormat="1" ht="36.75" customHeight="1" thickBot="1" x14ac:dyDescent="0.25">
      <c r="B43" s="374" t="s">
        <v>509</v>
      </c>
      <c r="C43" s="356"/>
      <c r="D43" s="375" t="s">
        <v>28</v>
      </c>
      <c r="E43" s="1469"/>
    </row>
    <row r="44" spans="2:5" s="58" customFormat="1" ht="36.75" customHeight="1" thickBot="1" x14ac:dyDescent="0.25">
      <c r="B44" s="1462" t="s">
        <v>945</v>
      </c>
      <c r="C44" s="1463"/>
      <c r="D44" s="1463"/>
      <c r="E44" s="1464"/>
    </row>
    <row r="45" spans="2:5" s="58" customFormat="1" ht="36.75" customHeight="1" thickBot="1" x14ac:dyDescent="0.25">
      <c r="B45" s="1459" t="s">
        <v>1498</v>
      </c>
      <c r="C45" s="1460"/>
      <c r="D45" s="1460"/>
      <c r="E45" s="1461"/>
    </row>
    <row r="46" spans="2:5" s="161" customFormat="1" ht="37.5" customHeight="1" x14ac:dyDescent="0.2">
      <c r="B46" s="162"/>
      <c r="C46" s="163"/>
      <c r="D46" s="163"/>
    </row>
    <row r="47" spans="2:5" ht="15.75" thickBot="1" x14ac:dyDescent="0.3"/>
    <row r="48" spans="2:5" s="58" customFormat="1" ht="42.75" customHeight="1" thickBot="1" x14ac:dyDescent="0.25">
      <c r="B48" s="3480" t="s">
        <v>3925</v>
      </c>
      <c r="C48" s="3481"/>
      <c r="D48" s="3481"/>
      <c r="E48" s="3482"/>
    </row>
    <row r="49" spans="2:5" s="58" customFormat="1" ht="30" customHeight="1" thickBot="1" x14ac:dyDescent="0.25">
      <c r="B49" s="1472" t="s">
        <v>1421</v>
      </c>
      <c r="C49" s="1473"/>
      <c r="D49" s="361" t="s">
        <v>1422</v>
      </c>
      <c r="E49" s="362" t="s">
        <v>1423</v>
      </c>
    </row>
    <row r="50" spans="2:5" s="58" customFormat="1" ht="36.75" customHeight="1" thickBot="1" x14ac:dyDescent="0.25">
      <c r="B50" s="1462" t="s">
        <v>945</v>
      </c>
      <c r="C50" s="1463"/>
      <c r="D50" s="1463"/>
      <c r="E50" s="1464"/>
    </row>
    <row r="51" spans="2:5" s="58" customFormat="1" ht="36.75" customHeight="1" thickBot="1" x14ac:dyDescent="0.25">
      <c r="B51" s="1459" t="s">
        <v>1498</v>
      </c>
      <c r="C51" s="1460"/>
      <c r="D51" s="1460"/>
      <c r="E51" s="1461"/>
    </row>
  </sheetData>
  <sheetProtection algorithmName="SHA-512" hashValue="cqzpsaajHZ34nGVyylXIgROBjhL8nx/JEfsy2Ls1KOc6E6jvldV6hleKnOa5TxNkUKLZOE/sVJrxIYpXvrriFg==" saltValue="eh9eNGwATiixKrTsZ0CYaQ==" spinCount="100000" sheet="1" objects="1" scenarios="1"/>
  <mergeCells count="27">
    <mergeCell ref="B17:E17"/>
    <mergeCell ref="C20:E20"/>
    <mergeCell ref="D22:E22"/>
    <mergeCell ref="D24:E24"/>
    <mergeCell ref="E25:E26"/>
    <mergeCell ref="B20:B26"/>
    <mergeCell ref="B6:E6"/>
    <mergeCell ref="B2:D2"/>
    <mergeCell ref="B13:E13"/>
    <mergeCell ref="B10:E10"/>
    <mergeCell ref="B8:E8"/>
    <mergeCell ref="B7:C7"/>
    <mergeCell ref="B45:E45"/>
    <mergeCell ref="B50:E50"/>
    <mergeCell ref="B51:E51"/>
    <mergeCell ref="B27:E27"/>
    <mergeCell ref="E42:E43"/>
    <mergeCell ref="B30:B36"/>
    <mergeCell ref="B49:C49"/>
    <mergeCell ref="B37:E37"/>
    <mergeCell ref="B44:E44"/>
    <mergeCell ref="E35:E36"/>
    <mergeCell ref="C28:C29"/>
    <mergeCell ref="C30:E30"/>
    <mergeCell ref="D32:E32"/>
    <mergeCell ref="D34:E34"/>
    <mergeCell ref="B48:E48"/>
  </mergeCells>
  <hyperlinks>
    <hyperlink ref="B3" location="Content!A1" display="Content (Inhaltsverzeichnis)" xr:uid="{00000000-0004-0000-0700-000000000000}"/>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U257"/>
  <sheetViews>
    <sheetView showGridLines="0" zoomScaleNormal="100" zoomScaleSheetLayoutView="75" zoomScalePageLayoutView="69" workbookViewId="0">
      <pane ySplit="3" topLeftCell="A7" activePane="bottomLeft" state="frozen"/>
      <selection pane="bottomLeft" activeCell="D24" sqref="D24"/>
    </sheetView>
  </sheetViews>
  <sheetFormatPr baseColWidth="10" defaultRowHeight="14.25" x14ac:dyDescent="0.2"/>
  <cols>
    <col min="1" max="1" width="2.7109375" style="161" customWidth="1"/>
    <col min="2" max="2" width="13.85546875" style="161" customWidth="1"/>
    <col min="3" max="3" width="18.7109375" style="161" customWidth="1"/>
    <col min="4" max="4" width="7.85546875" style="161" customWidth="1"/>
    <col min="5" max="5" width="8" style="161" customWidth="1"/>
    <col min="6" max="8" width="6.7109375" style="161" customWidth="1"/>
    <col min="9" max="9" width="9.7109375" style="161" customWidth="1"/>
    <col min="10" max="11" width="8.7109375" style="161" customWidth="1"/>
    <col min="12" max="12" width="8.140625" style="161" customWidth="1"/>
    <col min="13" max="13" width="7.5703125" style="161" customWidth="1"/>
    <col min="14" max="14" width="8" style="161" customWidth="1"/>
    <col min="15" max="15" width="10.42578125" style="161" customWidth="1"/>
    <col min="16" max="16" width="11.42578125" style="161"/>
    <col min="17" max="17" width="11.42578125" style="161" customWidth="1"/>
    <col min="18" max="18" width="7.140625" style="161" customWidth="1"/>
    <col min="19" max="19" width="8.42578125" style="161" customWidth="1"/>
    <col min="20" max="20" width="6.7109375" style="161" customWidth="1"/>
    <col min="21" max="21" width="8.28515625" style="161" customWidth="1"/>
    <col min="22" max="22" width="10.85546875" style="161" customWidth="1"/>
    <col min="23" max="23" width="9.42578125" style="161" customWidth="1"/>
    <col min="24" max="29" width="11.42578125" style="161" customWidth="1"/>
    <col min="30" max="256" width="11.42578125" style="161"/>
    <col min="257" max="257" width="0.85546875" style="161" customWidth="1"/>
    <col min="258" max="258" width="13.5703125" style="161" customWidth="1"/>
    <col min="259" max="259" width="17.28515625" style="161" customWidth="1"/>
    <col min="260" max="270" width="6.7109375" style="161" customWidth="1"/>
    <col min="271" max="271" width="10.42578125" style="161" customWidth="1"/>
    <col min="272" max="512" width="11.42578125" style="161"/>
    <col min="513" max="513" width="0.85546875" style="161" customWidth="1"/>
    <col min="514" max="514" width="13.5703125" style="161" customWidth="1"/>
    <col min="515" max="515" width="17.28515625" style="161" customWidth="1"/>
    <col min="516" max="526" width="6.7109375" style="161" customWidth="1"/>
    <col min="527" max="527" width="10.42578125" style="161" customWidth="1"/>
    <col min="528" max="768" width="11.42578125" style="161"/>
    <col min="769" max="769" width="0.85546875" style="161" customWidth="1"/>
    <col min="770" max="770" width="13.5703125" style="161" customWidth="1"/>
    <col min="771" max="771" width="17.28515625" style="161" customWidth="1"/>
    <col min="772" max="782" width="6.7109375" style="161" customWidth="1"/>
    <col min="783" max="783" width="10.42578125" style="161" customWidth="1"/>
    <col min="784" max="1024" width="11.42578125" style="161"/>
    <col min="1025" max="1025" width="0.85546875" style="161" customWidth="1"/>
    <col min="1026" max="1026" width="13.5703125" style="161" customWidth="1"/>
    <col min="1027" max="1027" width="17.28515625" style="161" customWidth="1"/>
    <col min="1028" max="1038" width="6.7109375" style="161" customWidth="1"/>
    <col min="1039" max="1039" width="10.42578125" style="161" customWidth="1"/>
    <col min="1040" max="1280" width="11.42578125" style="161"/>
    <col min="1281" max="1281" width="0.85546875" style="161" customWidth="1"/>
    <col min="1282" max="1282" width="13.5703125" style="161" customWidth="1"/>
    <col min="1283" max="1283" width="17.28515625" style="161" customWidth="1"/>
    <col min="1284" max="1294" width="6.7109375" style="161" customWidth="1"/>
    <col min="1295" max="1295" width="10.42578125" style="161" customWidth="1"/>
    <col min="1296" max="1536" width="11.42578125" style="161"/>
    <col min="1537" max="1537" width="0.85546875" style="161" customWidth="1"/>
    <col min="1538" max="1538" width="13.5703125" style="161" customWidth="1"/>
    <col min="1539" max="1539" width="17.28515625" style="161" customWidth="1"/>
    <col min="1540" max="1550" width="6.7109375" style="161" customWidth="1"/>
    <col min="1551" max="1551" width="10.42578125" style="161" customWidth="1"/>
    <col min="1552" max="1792" width="11.42578125" style="161"/>
    <col min="1793" max="1793" width="0.85546875" style="161" customWidth="1"/>
    <col min="1794" max="1794" width="13.5703125" style="161" customWidth="1"/>
    <col min="1795" max="1795" width="17.28515625" style="161" customWidth="1"/>
    <col min="1796" max="1806" width="6.7109375" style="161" customWidth="1"/>
    <col min="1807" max="1807" width="10.42578125" style="161" customWidth="1"/>
    <col min="1808" max="2048" width="11.42578125" style="161"/>
    <col min="2049" max="2049" width="0.85546875" style="161" customWidth="1"/>
    <col min="2050" max="2050" width="13.5703125" style="161" customWidth="1"/>
    <col min="2051" max="2051" width="17.28515625" style="161" customWidth="1"/>
    <col min="2052" max="2062" width="6.7109375" style="161" customWidth="1"/>
    <col min="2063" max="2063" width="10.42578125" style="161" customWidth="1"/>
    <col min="2064" max="2304" width="11.42578125" style="161"/>
    <col min="2305" max="2305" width="0.85546875" style="161" customWidth="1"/>
    <col min="2306" max="2306" width="13.5703125" style="161" customWidth="1"/>
    <col min="2307" max="2307" width="17.28515625" style="161" customWidth="1"/>
    <col min="2308" max="2318" width="6.7109375" style="161" customWidth="1"/>
    <col min="2319" max="2319" width="10.42578125" style="161" customWidth="1"/>
    <col min="2320" max="2560" width="11.42578125" style="161"/>
    <col min="2561" max="2561" width="0.85546875" style="161" customWidth="1"/>
    <col min="2562" max="2562" width="13.5703125" style="161" customWidth="1"/>
    <col min="2563" max="2563" width="17.28515625" style="161" customWidth="1"/>
    <col min="2564" max="2574" width="6.7109375" style="161" customWidth="1"/>
    <col min="2575" max="2575" width="10.42578125" style="161" customWidth="1"/>
    <col min="2576" max="2816" width="11.42578125" style="161"/>
    <col min="2817" max="2817" width="0.85546875" style="161" customWidth="1"/>
    <col min="2818" max="2818" width="13.5703125" style="161" customWidth="1"/>
    <col min="2819" max="2819" width="17.28515625" style="161" customWidth="1"/>
    <col min="2820" max="2830" width="6.7109375" style="161" customWidth="1"/>
    <col min="2831" max="2831" width="10.42578125" style="161" customWidth="1"/>
    <col min="2832" max="3072" width="11.42578125" style="161"/>
    <col min="3073" max="3073" width="0.85546875" style="161" customWidth="1"/>
    <col min="3074" max="3074" width="13.5703125" style="161" customWidth="1"/>
    <col min="3075" max="3075" width="17.28515625" style="161" customWidth="1"/>
    <col min="3076" max="3086" width="6.7109375" style="161" customWidth="1"/>
    <col min="3087" max="3087" width="10.42578125" style="161" customWidth="1"/>
    <col min="3088" max="3328" width="11.42578125" style="161"/>
    <col min="3329" max="3329" width="0.85546875" style="161" customWidth="1"/>
    <col min="3330" max="3330" width="13.5703125" style="161" customWidth="1"/>
    <col min="3331" max="3331" width="17.28515625" style="161" customWidth="1"/>
    <col min="3332" max="3342" width="6.7109375" style="161" customWidth="1"/>
    <col min="3343" max="3343" width="10.42578125" style="161" customWidth="1"/>
    <col min="3344" max="3584" width="11.42578125" style="161"/>
    <col min="3585" max="3585" width="0.85546875" style="161" customWidth="1"/>
    <col min="3586" max="3586" width="13.5703125" style="161" customWidth="1"/>
    <col min="3587" max="3587" width="17.28515625" style="161" customWidth="1"/>
    <col min="3588" max="3598" width="6.7109375" style="161" customWidth="1"/>
    <col min="3599" max="3599" width="10.42578125" style="161" customWidth="1"/>
    <col min="3600" max="3840" width="11.42578125" style="161"/>
    <col min="3841" max="3841" width="0.85546875" style="161" customWidth="1"/>
    <col min="3842" max="3842" width="13.5703125" style="161" customWidth="1"/>
    <col min="3843" max="3843" width="17.28515625" style="161" customWidth="1"/>
    <col min="3844" max="3854" width="6.7109375" style="161" customWidth="1"/>
    <col min="3855" max="3855" width="10.42578125" style="161" customWidth="1"/>
    <col min="3856" max="4096" width="11.42578125" style="161"/>
    <col min="4097" max="4097" width="0.85546875" style="161" customWidth="1"/>
    <col min="4098" max="4098" width="13.5703125" style="161" customWidth="1"/>
    <col min="4099" max="4099" width="17.28515625" style="161" customWidth="1"/>
    <col min="4100" max="4110" width="6.7109375" style="161" customWidth="1"/>
    <col min="4111" max="4111" width="10.42578125" style="161" customWidth="1"/>
    <col min="4112" max="4352" width="11.42578125" style="161"/>
    <col min="4353" max="4353" width="0.85546875" style="161" customWidth="1"/>
    <col min="4354" max="4354" width="13.5703125" style="161" customWidth="1"/>
    <col min="4355" max="4355" width="17.28515625" style="161" customWidth="1"/>
    <col min="4356" max="4366" width="6.7109375" style="161" customWidth="1"/>
    <col min="4367" max="4367" width="10.42578125" style="161" customWidth="1"/>
    <col min="4368" max="4608" width="11.42578125" style="161"/>
    <col min="4609" max="4609" width="0.85546875" style="161" customWidth="1"/>
    <col min="4610" max="4610" width="13.5703125" style="161" customWidth="1"/>
    <col min="4611" max="4611" width="17.28515625" style="161" customWidth="1"/>
    <col min="4612" max="4622" width="6.7109375" style="161" customWidth="1"/>
    <col min="4623" max="4623" width="10.42578125" style="161" customWidth="1"/>
    <col min="4624" max="4864" width="11.42578125" style="161"/>
    <col min="4865" max="4865" width="0.85546875" style="161" customWidth="1"/>
    <col min="4866" max="4866" width="13.5703125" style="161" customWidth="1"/>
    <col min="4867" max="4867" width="17.28515625" style="161" customWidth="1"/>
    <col min="4868" max="4878" width="6.7109375" style="161" customWidth="1"/>
    <col min="4879" max="4879" width="10.42578125" style="161" customWidth="1"/>
    <col min="4880" max="5120" width="11.42578125" style="161"/>
    <col min="5121" max="5121" width="0.85546875" style="161" customWidth="1"/>
    <col min="5122" max="5122" width="13.5703125" style="161" customWidth="1"/>
    <col min="5123" max="5123" width="17.28515625" style="161" customWidth="1"/>
    <col min="5124" max="5134" width="6.7109375" style="161" customWidth="1"/>
    <col min="5135" max="5135" width="10.42578125" style="161" customWidth="1"/>
    <col min="5136" max="5376" width="11.42578125" style="161"/>
    <col min="5377" max="5377" width="0.85546875" style="161" customWidth="1"/>
    <col min="5378" max="5378" width="13.5703125" style="161" customWidth="1"/>
    <col min="5379" max="5379" width="17.28515625" style="161" customWidth="1"/>
    <col min="5380" max="5390" width="6.7109375" style="161" customWidth="1"/>
    <col min="5391" max="5391" width="10.42578125" style="161" customWidth="1"/>
    <col min="5392" max="5632" width="11.42578125" style="161"/>
    <col min="5633" max="5633" width="0.85546875" style="161" customWidth="1"/>
    <col min="5634" max="5634" width="13.5703125" style="161" customWidth="1"/>
    <col min="5635" max="5635" width="17.28515625" style="161" customWidth="1"/>
    <col min="5636" max="5646" width="6.7109375" style="161" customWidth="1"/>
    <col min="5647" max="5647" width="10.42578125" style="161" customWidth="1"/>
    <col min="5648" max="5888" width="11.42578125" style="161"/>
    <col min="5889" max="5889" width="0.85546875" style="161" customWidth="1"/>
    <col min="5890" max="5890" width="13.5703125" style="161" customWidth="1"/>
    <col min="5891" max="5891" width="17.28515625" style="161" customWidth="1"/>
    <col min="5892" max="5902" width="6.7109375" style="161" customWidth="1"/>
    <col min="5903" max="5903" width="10.42578125" style="161" customWidth="1"/>
    <col min="5904" max="6144" width="11.42578125" style="161"/>
    <col min="6145" max="6145" width="0.85546875" style="161" customWidth="1"/>
    <col min="6146" max="6146" width="13.5703125" style="161" customWidth="1"/>
    <col min="6147" max="6147" width="17.28515625" style="161" customWidth="1"/>
    <col min="6148" max="6158" width="6.7109375" style="161" customWidth="1"/>
    <col min="6159" max="6159" width="10.42578125" style="161" customWidth="1"/>
    <col min="6160" max="6400" width="11.42578125" style="161"/>
    <col min="6401" max="6401" width="0.85546875" style="161" customWidth="1"/>
    <col min="6402" max="6402" width="13.5703125" style="161" customWidth="1"/>
    <col min="6403" max="6403" width="17.28515625" style="161" customWidth="1"/>
    <col min="6404" max="6414" width="6.7109375" style="161" customWidth="1"/>
    <col min="6415" max="6415" width="10.42578125" style="161" customWidth="1"/>
    <col min="6416" max="6656" width="11.42578125" style="161"/>
    <col min="6657" max="6657" width="0.85546875" style="161" customWidth="1"/>
    <col min="6658" max="6658" width="13.5703125" style="161" customWidth="1"/>
    <col min="6659" max="6659" width="17.28515625" style="161" customWidth="1"/>
    <col min="6660" max="6670" width="6.7109375" style="161" customWidth="1"/>
    <col min="6671" max="6671" width="10.42578125" style="161" customWidth="1"/>
    <col min="6672" max="6912" width="11.42578125" style="161"/>
    <col min="6913" max="6913" width="0.85546875" style="161" customWidth="1"/>
    <col min="6914" max="6914" width="13.5703125" style="161" customWidth="1"/>
    <col min="6915" max="6915" width="17.28515625" style="161" customWidth="1"/>
    <col min="6916" max="6926" width="6.7109375" style="161" customWidth="1"/>
    <col min="6927" max="6927" width="10.42578125" style="161" customWidth="1"/>
    <col min="6928" max="7168" width="11.42578125" style="161"/>
    <col min="7169" max="7169" width="0.85546875" style="161" customWidth="1"/>
    <col min="7170" max="7170" width="13.5703125" style="161" customWidth="1"/>
    <col min="7171" max="7171" width="17.28515625" style="161" customWidth="1"/>
    <col min="7172" max="7182" width="6.7109375" style="161" customWidth="1"/>
    <col min="7183" max="7183" width="10.42578125" style="161" customWidth="1"/>
    <col min="7184" max="7424" width="11.42578125" style="161"/>
    <col min="7425" max="7425" width="0.85546875" style="161" customWidth="1"/>
    <col min="7426" max="7426" width="13.5703125" style="161" customWidth="1"/>
    <col min="7427" max="7427" width="17.28515625" style="161" customWidth="1"/>
    <col min="7428" max="7438" width="6.7109375" style="161" customWidth="1"/>
    <col min="7439" max="7439" width="10.42578125" style="161" customWidth="1"/>
    <col min="7440" max="7680" width="11.42578125" style="161"/>
    <col min="7681" max="7681" width="0.85546875" style="161" customWidth="1"/>
    <col min="7682" max="7682" width="13.5703125" style="161" customWidth="1"/>
    <col min="7683" max="7683" width="17.28515625" style="161" customWidth="1"/>
    <col min="7684" max="7694" width="6.7109375" style="161" customWidth="1"/>
    <col min="7695" max="7695" width="10.42578125" style="161" customWidth="1"/>
    <col min="7696" max="7936" width="11.42578125" style="161"/>
    <col min="7937" max="7937" width="0.85546875" style="161" customWidth="1"/>
    <col min="7938" max="7938" width="13.5703125" style="161" customWidth="1"/>
    <col min="7939" max="7939" width="17.28515625" style="161" customWidth="1"/>
    <col min="7940" max="7950" width="6.7109375" style="161" customWidth="1"/>
    <col min="7951" max="7951" width="10.42578125" style="161" customWidth="1"/>
    <col min="7952" max="8192" width="11.42578125" style="161"/>
    <col min="8193" max="8193" width="0.85546875" style="161" customWidth="1"/>
    <col min="8194" max="8194" width="13.5703125" style="161" customWidth="1"/>
    <col min="8195" max="8195" width="17.28515625" style="161" customWidth="1"/>
    <col min="8196" max="8206" width="6.7109375" style="161" customWidth="1"/>
    <col min="8207" max="8207" width="10.42578125" style="161" customWidth="1"/>
    <col min="8208" max="8448" width="11.42578125" style="161"/>
    <col min="8449" max="8449" width="0.85546875" style="161" customWidth="1"/>
    <col min="8450" max="8450" width="13.5703125" style="161" customWidth="1"/>
    <col min="8451" max="8451" width="17.28515625" style="161" customWidth="1"/>
    <col min="8452" max="8462" width="6.7109375" style="161" customWidth="1"/>
    <col min="8463" max="8463" width="10.42578125" style="161" customWidth="1"/>
    <col min="8464" max="8704" width="11.42578125" style="161"/>
    <col min="8705" max="8705" width="0.85546875" style="161" customWidth="1"/>
    <col min="8706" max="8706" width="13.5703125" style="161" customWidth="1"/>
    <col min="8707" max="8707" width="17.28515625" style="161" customWidth="1"/>
    <col min="8708" max="8718" width="6.7109375" style="161" customWidth="1"/>
    <col min="8719" max="8719" width="10.42578125" style="161" customWidth="1"/>
    <col min="8720" max="8960" width="11.42578125" style="161"/>
    <col min="8961" max="8961" width="0.85546875" style="161" customWidth="1"/>
    <col min="8962" max="8962" width="13.5703125" style="161" customWidth="1"/>
    <col min="8963" max="8963" width="17.28515625" style="161" customWidth="1"/>
    <col min="8964" max="8974" width="6.7109375" style="161" customWidth="1"/>
    <col min="8975" max="8975" width="10.42578125" style="161" customWidth="1"/>
    <col min="8976" max="9216" width="11.42578125" style="161"/>
    <col min="9217" max="9217" width="0.85546875" style="161" customWidth="1"/>
    <col min="9218" max="9218" width="13.5703125" style="161" customWidth="1"/>
    <col min="9219" max="9219" width="17.28515625" style="161" customWidth="1"/>
    <col min="9220" max="9230" width="6.7109375" style="161" customWidth="1"/>
    <col min="9231" max="9231" width="10.42578125" style="161" customWidth="1"/>
    <col min="9232" max="9472" width="11.42578125" style="161"/>
    <col min="9473" max="9473" width="0.85546875" style="161" customWidth="1"/>
    <col min="9474" max="9474" width="13.5703125" style="161" customWidth="1"/>
    <col min="9475" max="9475" width="17.28515625" style="161" customWidth="1"/>
    <col min="9476" max="9486" width="6.7109375" style="161" customWidth="1"/>
    <col min="9487" max="9487" width="10.42578125" style="161" customWidth="1"/>
    <col min="9488" max="9728" width="11.42578125" style="161"/>
    <col min="9729" max="9729" width="0.85546875" style="161" customWidth="1"/>
    <col min="9730" max="9730" width="13.5703125" style="161" customWidth="1"/>
    <col min="9731" max="9731" width="17.28515625" style="161" customWidth="1"/>
    <col min="9732" max="9742" width="6.7109375" style="161" customWidth="1"/>
    <col min="9743" max="9743" width="10.42578125" style="161" customWidth="1"/>
    <col min="9744" max="9984" width="11.42578125" style="161"/>
    <col min="9985" max="9985" width="0.85546875" style="161" customWidth="1"/>
    <col min="9986" max="9986" width="13.5703125" style="161" customWidth="1"/>
    <col min="9987" max="9987" width="17.28515625" style="161" customWidth="1"/>
    <col min="9988" max="9998" width="6.7109375" style="161" customWidth="1"/>
    <col min="9999" max="9999" width="10.42578125" style="161" customWidth="1"/>
    <col min="10000" max="10240" width="11.42578125" style="161"/>
    <col min="10241" max="10241" width="0.85546875" style="161" customWidth="1"/>
    <col min="10242" max="10242" width="13.5703125" style="161" customWidth="1"/>
    <col min="10243" max="10243" width="17.28515625" style="161" customWidth="1"/>
    <col min="10244" max="10254" width="6.7109375" style="161" customWidth="1"/>
    <col min="10255" max="10255" width="10.42578125" style="161" customWidth="1"/>
    <col min="10256" max="10496" width="11.42578125" style="161"/>
    <col min="10497" max="10497" width="0.85546875" style="161" customWidth="1"/>
    <col min="10498" max="10498" width="13.5703125" style="161" customWidth="1"/>
    <col min="10499" max="10499" width="17.28515625" style="161" customWidth="1"/>
    <col min="10500" max="10510" width="6.7109375" style="161" customWidth="1"/>
    <col min="10511" max="10511" width="10.42578125" style="161" customWidth="1"/>
    <col min="10512" max="10752" width="11.42578125" style="161"/>
    <col min="10753" max="10753" width="0.85546875" style="161" customWidth="1"/>
    <col min="10754" max="10754" width="13.5703125" style="161" customWidth="1"/>
    <col min="10755" max="10755" width="17.28515625" style="161" customWidth="1"/>
    <col min="10756" max="10766" width="6.7109375" style="161" customWidth="1"/>
    <col min="10767" max="10767" width="10.42578125" style="161" customWidth="1"/>
    <col min="10768" max="11008" width="11.42578125" style="161"/>
    <col min="11009" max="11009" width="0.85546875" style="161" customWidth="1"/>
    <col min="11010" max="11010" width="13.5703125" style="161" customWidth="1"/>
    <col min="11011" max="11011" width="17.28515625" style="161" customWidth="1"/>
    <col min="11012" max="11022" width="6.7109375" style="161" customWidth="1"/>
    <col min="11023" max="11023" width="10.42578125" style="161" customWidth="1"/>
    <col min="11024" max="11264" width="11.42578125" style="161"/>
    <col min="11265" max="11265" width="0.85546875" style="161" customWidth="1"/>
    <col min="11266" max="11266" width="13.5703125" style="161" customWidth="1"/>
    <col min="11267" max="11267" width="17.28515625" style="161" customWidth="1"/>
    <col min="11268" max="11278" width="6.7109375" style="161" customWidth="1"/>
    <col min="11279" max="11279" width="10.42578125" style="161" customWidth="1"/>
    <col min="11280" max="11520" width="11.42578125" style="161"/>
    <col min="11521" max="11521" width="0.85546875" style="161" customWidth="1"/>
    <col min="11522" max="11522" width="13.5703125" style="161" customWidth="1"/>
    <col min="11523" max="11523" width="17.28515625" style="161" customWidth="1"/>
    <col min="11524" max="11534" width="6.7109375" style="161" customWidth="1"/>
    <col min="11535" max="11535" width="10.42578125" style="161" customWidth="1"/>
    <col min="11536" max="11776" width="11.42578125" style="161"/>
    <col min="11777" max="11777" width="0.85546875" style="161" customWidth="1"/>
    <col min="11778" max="11778" width="13.5703125" style="161" customWidth="1"/>
    <col min="11779" max="11779" width="17.28515625" style="161" customWidth="1"/>
    <col min="11780" max="11790" width="6.7109375" style="161" customWidth="1"/>
    <col min="11791" max="11791" width="10.42578125" style="161" customWidth="1"/>
    <col min="11792" max="12032" width="11.42578125" style="161"/>
    <col min="12033" max="12033" width="0.85546875" style="161" customWidth="1"/>
    <col min="12034" max="12034" width="13.5703125" style="161" customWidth="1"/>
    <col min="12035" max="12035" width="17.28515625" style="161" customWidth="1"/>
    <col min="12036" max="12046" width="6.7109375" style="161" customWidth="1"/>
    <col min="12047" max="12047" width="10.42578125" style="161" customWidth="1"/>
    <col min="12048" max="12288" width="11.42578125" style="161"/>
    <col min="12289" max="12289" width="0.85546875" style="161" customWidth="1"/>
    <col min="12290" max="12290" width="13.5703125" style="161" customWidth="1"/>
    <col min="12291" max="12291" width="17.28515625" style="161" customWidth="1"/>
    <col min="12292" max="12302" width="6.7109375" style="161" customWidth="1"/>
    <col min="12303" max="12303" width="10.42578125" style="161" customWidth="1"/>
    <col min="12304" max="12544" width="11.42578125" style="161"/>
    <col min="12545" max="12545" width="0.85546875" style="161" customWidth="1"/>
    <col min="12546" max="12546" width="13.5703125" style="161" customWidth="1"/>
    <col min="12547" max="12547" width="17.28515625" style="161" customWidth="1"/>
    <col min="12548" max="12558" width="6.7109375" style="161" customWidth="1"/>
    <col min="12559" max="12559" width="10.42578125" style="161" customWidth="1"/>
    <col min="12560" max="12800" width="11.42578125" style="161"/>
    <col min="12801" max="12801" width="0.85546875" style="161" customWidth="1"/>
    <col min="12802" max="12802" width="13.5703125" style="161" customWidth="1"/>
    <col min="12803" max="12803" width="17.28515625" style="161" customWidth="1"/>
    <col min="12804" max="12814" width="6.7109375" style="161" customWidth="1"/>
    <col min="12815" max="12815" width="10.42578125" style="161" customWidth="1"/>
    <col min="12816" max="13056" width="11.42578125" style="161"/>
    <col min="13057" max="13057" width="0.85546875" style="161" customWidth="1"/>
    <col min="13058" max="13058" width="13.5703125" style="161" customWidth="1"/>
    <col min="13059" max="13059" width="17.28515625" style="161" customWidth="1"/>
    <col min="13060" max="13070" width="6.7109375" style="161" customWidth="1"/>
    <col min="13071" max="13071" width="10.42578125" style="161" customWidth="1"/>
    <col min="13072" max="13312" width="11.42578125" style="161"/>
    <col min="13313" max="13313" width="0.85546875" style="161" customWidth="1"/>
    <col min="13314" max="13314" width="13.5703125" style="161" customWidth="1"/>
    <col min="13315" max="13315" width="17.28515625" style="161" customWidth="1"/>
    <col min="13316" max="13326" width="6.7109375" style="161" customWidth="1"/>
    <col min="13327" max="13327" width="10.42578125" style="161" customWidth="1"/>
    <col min="13328" max="13568" width="11.42578125" style="161"/>
    <col min="13569" max="13569" width="0.85546875" style="161" customWidth="1"/>
    <col min="13570" max="13570" width="13.5703125" style="161" customWidth="1"/>
    <col min="13571" max="13571" width="17.28515625" style="161" customWidth="1"/>
    <col min="13572" max="13582" width="6.7109375" style="161" customWidth="1"/>
    <col min="13583" max="13583" width="10.42578125" style="161" customWidth="1"/>
    <col min="13584" max="13824" width="11.42578125" style="161"/>
    <col min="13825" max="13825" width="0.85546875" style="161" customWidth="1"/>
    <col min="13826" max="13826" width="13.5703125" style="161" customWidth="1"/>
    <col min="13827" max="13827" width="17.28515625" style="161" customWidth="1"/>
    <col min="13828" max="13838" width="6.7109375" style="161" customWidth="1"/>
    <col min="13839" max="13839" width="10.42578125" style="161" customWidth="1"/>
    <col min="13840" max="14080" width="11.42578125" style="161"/>
    <col min="14081" max="14081" width="0.85546875" style="161" customWidth="1"/>
    <col min="14082" max="14082" width="13.5703125" style="161" customWidth="1"/>
    <col min="14083" max="14083" width="17.28515625" style="161" customWidth="1"/>
    <col min="14084" max="14094" width="6.7109375" style="161" customWidth="1"/>
    <col min="14095" max="14095" width="10.42578125" style="161" customWidth="1"/>
    <col min="14096" max="14336" width="11.42578125" style="161"/>
    <col min="14337" max="14337" width="0.85546875" style="161" customWidth="1"/>
    <col min="14338" max="14338" width="13.5703125" style="161" customWidth="1"/>
    <col min="14339" max="14339" width="17.28515625" style="161" customWidth="1"/>
    <col min="14340" max="14350" width="6.7109375" style="161" customWidth="1"/>
    <col min="14351" max="14351" width="10.42578125" style="161" customWidth="1"/>
    <col min="14352" max="14592" width="11.42578125" style="161"/>
    <col min="14593" max="14593" width="0.85546875" style="161" customWidth="1"/>
    <col min="14594" max="14594" width="13.5703125" style="161" customWidth="1"/>
    <col min="14595" max="14595" width="17.28515625" style="161" customWidth="1"/>
    <col min="14596" max="14606" width="6.7109375" style="161" customWidth="1"/>
    <col min="14607" max="14607" width="10.42578125" style="161" customWidth="1"/>
    <col min="14608" max="14848" width="11.42578125" style="161"/>
    <col min="14849" max="14849" width="0.85546875" style="161" customWidth="1"/>
    <col min="14850" max="14850" width="13.5703125" style="161" customWidth="1"/>
    <col min="14851" max="14851" width="17.28515625" style="161" customWidth="1"/>
    <col min="14852" max="14862" width="6.7109375" style="161" customWidth="1"/>
    <col min="14863" max="14863" width="10.42578125" style="161" customWidth="1"/>
    <col min="14864" max="15104" width="11.42578125" style="161"/>
    <col min="15105" max="15105" width="0.85546875" style="161" customWidth="1"/>
    <col min="15106" max="15106" width="13.5703125" style="161" customWidth="1"/>
    <col min="15107" max="15107" width="17.28515625" style="161" customWidth="1"/>
    <col min="15108" max="15118" width="6.7109375" style="161" customWidth="1"/>
    <col min="15119" max="15119" width="10.42578125" style="161" customWidth="1"/>
    <col min="15120" max="15360" width="11.42578125" style="161"/>
    <col min="15361" max="15361" width="0.85546875" style="161" customWidth="1"/>
    <col min="15362" max="15362" width="13.5703125" style="161" customWidth="1"/>
    <col min="15363" max="15363" width="17.28515625" style="161" customWidth="1"/>
    <col min="15364" max="15374" width="6.7109375" style="161" customWidth="1"/>
    <col min="15375" max="15375" width="10.42578125" style="161" customWidth="1"/>
    <col min="15376" max="15616" width="11.42578125" style="161"/>
    <col min="15617" max="15617" width="0.85546875" style="161" customWidth="1"/>
    <col min="15618" max="15618" width="13.5703125" style="161" customWidth="1"/>
    <col min="15619" max="15619" width="17.28515625" style="161" customWidth="1"/>
    <col min="15620" max="15630" width="6.7109375" style="161" customWidth="1"/>
    <col min="15631" max="15631" width="10.42578125" style="161" customWidth="1"/>
    <col min="15632" max="15872" width="11.42578125" style="161"/>
    <col min="15873" max="15873" width="0.85546875" style="161" customWidth="1"/>
    <col min="15874" max="15874" width="13.5703125" style="161" customWidth="1"/>
    <col min="15875" max="15875" width="17.28515625" style="161" customWidth="1"/>
    <col min="15876" max="15886" width="6.7109375" style="161" customWidth="1"/>
    <col min="15887" max="15887" width="10.42578125" style="161" customWidth="1"/>
    <col min="15888" max="16128" width="11.42578125" style="161"/>
    <col min="16129" max="16129" width="0.85546875" style="161" customWidth="1"/>
    <col min="16130" max="16130" width="13.5703125" style="161" customWidth="1"/>
    <col min="16131" max="16131" width="17.28515625" style="161" customWidth="1"/>
    <col min="16132" max="16142" width="6.7109375" style="161" customWidth="1"/>
    <col min="16143" max="16143" width="10.42578125" style="161" customWidth="1"/>
    <col min="16144" max="16384" width="11.42578125" style="161"/>
  </cols>
  <sheetData>
    <row r="1" spans="1:15" s="58" customFormat="1" ht="8.25" customHeight="1" x14ac:dyDescent="0.2">
      <c r="A1" s="175"/>
      <c r="B1" s="27"/>
      <c r="C1" s="27"/>
      <c r="D1" s="27"/>
      <c r="E1" s="27"/>
      <c r="F1" s="27"/>
      <c r="G1" s="27"/>
      <c r="H1" s="27"/>
      <c r="I1" s="27"/>
      <c r="J1" s="27"/>
      <c r="K1" s="27"/>
      <c r="L1" s="27"/>
      <c r="M1" s="27"/>
    </row>
    <row r="2" spans="1:15" s="58" customFormat="1" ht="50.25" customHeight="1" x14ac:dyDescent="0.2">
      <c r="B2" s="1439" t="s">
        <v>994</v>
      </c>
      <c r="C2" s="1439"/>
      <c r="D2" s="1439"/>
      <c r="E2" s="1439"/>
      <c r="F2" s="1439"/>
      <c r="G2" s="1439"/>
      <c r="H2" s="1439"/>
      <c r="I2" s="344"/>
      <c r="J2" s="344"/>
      <c r="K2" s="344"/>
      <c r="L2" s="344"/>
      <c r="M2" s="344"/>
    </row>
    <row r="3" spans="1:15" s="1" customFormat="1" ht="21" customHeight="1" x14ac:dyDescent="0.25">
      <c r="B3" s="348" t="s">
        <v>926</v>
      </c>
      <c r="C3"/>
      <c r="D3"/>
      <c r="E3"/>
      <c r="F3" s="345"/>
      <c r="G3" s="345"/>
      <c r="H3" s="345"/>
      <c r="I3" s="345"/>
      <c r="J3" s="345"/>
      <c r="K3"/>
      <c r="L3"/>
      <c r="M3"/>
    </row>
    <row r="4" spans="1:15" s="1" customFormat="1" ht="14.25" customHeight="1" thickBot="1" x14ac:dyDescent="0.3">
      <c r="B4" s="348"/>
      <c r="C4"/>
      <c r="D4"/>
      <c r="E4"/>
      <c r="F4" s="345"/>
      <c r="G4" s="345"/>
      <c r="H4" s="345"/>
      <c r="I4" s="345"/>
      <c r="J4" s="345"/>
      <c r="K4"/>
      <c r="L4"/>
      <c r="M4"/>
    </row>
    <row r="5" spans="1:15" s="233" customFormat="1" ht="28.5" customHeight="1" x14ac:dyDescent="0.2">
      <c r="A5" s="232"/>
      <c r="B5" s="1623" t="s">
        <v>3185</v>
      </c>
      <c r="C5" s="1624"/>
      <c r="D5" s="1629" t="s">
        <v>999</v>
      </c>
      <c r="E5" s="1629"/>
      <c r="F5" s="1631" t="s">
        <v>993</v>
      </c>
      <c r="G5" s="1632"/>
      <c r="H5" s="1632"/>
      <c r="I5" s="1632"/>
      <c r="J5" s="1632"/>
      <c r="K5" s="1632"/>
      <c r="L5" s="1632"/>
      <c r="M5" s="1632"/>
      <c r="N5" s="1632"/>
      <c r="O5" s="1595" t="s">
        <v>984</v>
      </c>
    </row>
    <row r="6" spans="1:15" s="233" customFormat="1" ht="29.25" customHeight="1" x14ac:dyDescent="0.2">
      <c r="A6" s="232"/>
      <c r="B6" s="1625"/>
      <c r="C6" s="1626"/>
      <c r="D6" s="1630"/>
      <c r="E6" s="1630"/>
      <c r="F6" s="1598" t="s">
        <v>3184</v>
      </c>
      <c r="G6" s="1599"/>
      <c r="H6" s="1599"/>
      <c r="I6" s="1599"/>
      <c r="J6" s="1599"/>
      <c r="K6" s="1599"/>
      <c r="L6" s="1599"/>
      <c r="M6" s="1600" t="s">
        <v>3183</v>
      </c>
      <c r="N6" s="1600" t="s">
        <v>989</v>
      </c>
      <c r="O6" s="1596"/>
    </row>
    <row r="7" spans="1:15" s="233" customFormat="1" ht="134.25" customHeight="1" x14ac:dyDescent="0.2">
      <c r="A7" s="232"/>
      <c r="B7" s="1627"/>
      <c r="C7" s="1628"/>
      <c r="D7" s="234" t="s">
        <v>990</v>
      </c>
      <c r="E7" s="234" t="s">
        <v>991</v>
      </c>
      <c r="F7" s="234" t="s">
        <v>3186</v>
      </c>
      <c r="G7" s="234" t="s">
        <v>985</v>
      </c>
      <c r="H7" s="234" t="s">
        <v>3182</v>
      </c>
      <c r="I7" s="234" t="s">
        <v>986</v>
      </c>
      <c r="J7" s="234" t="s">
        <v>987</v>
      </c>
      <c r="K7" s="234" t="s">
        <v>988</v>
      </c>
      <c r="L7" s="234" t="s">
        <v>992</v>
      </c>
      <c r="M7" s="1601"/>
      <c r="N7" s="1601"/>
      <c r="O7" s="1597"/>
    </row>
    <row r="8" spans="1:15" s="233" customFormat="1" ht="6.75" customHeight="1" thickBot="1" x14ac:dyDescent="0.3">
      <c r="A8" s="232"/>
      <c r="B8" s="235"/>
      <c r="C8" s="235"/>
      <c r="D8" s="236"/>
      <c r="E8" s="236"/>
      <c r="F8" s="236"/>
      <c r="G8" s="236"/>
      <c r="H8" s="236"/>
      <c r="I8" s="236"/>
      <c r="J8" s="236"/>
      <c r="K8" s="236"/>
      <c r="L8" s="236"/>
      <c r="M8" s="237"/>
      <c r="N8" s="237"/>
      <c r="O8" s="235"/>
    </row>
    <row r="9" spans="1:15" s="233" customFormat="1" ht="35.25" customHeight="1" thickBot="1" x14ac:dyDescent="0.25">
      <c r="A9" s="232"/>
      <c r="B9" s="1613" t="s">
        <v>983</v>
      </c>
      <c r="C9" s="1614"/>
      <c r="D9" s="1614"/>
      <c r="E9" s="1614"/>
      <c r="F9" s="1614"/>
      <c r="G9" s="1614"/>
      <c r="H9" s="1614"/>
      <c r="I9" s="1614"/>
      <c r="J9" s="1614"/>
      <c r="K9" s="1614"/>
      <c r="L9" s="1614"/>
      <c r="M9" s="1614"/>
      <c r="N9" s="1614"/>
      <c r="O9" s="1615"/>
    </row>
    <row r="10" spans="1:15" s="233" customFormat="1" ht="30.75" customHeight="1" x14ac:dyDescent="0.2">
      <c r="B10" s="1616" t="s">
        <v>1614</v>
      </c>
      <c r="C10" s="655" t="s">
        <v>978</v>
      </c>
      <c r="D10" s="653"/>
      <c r="E10" s="653"/>
      <c r="F10" s="653"/>
      <c r="G10" s="653"/>
      <c r="H10" s="653"/>
      <c r="I10" s="653"/>
      <c r="J10" s="653"/>
      <c r="K10" s="653"/>
      <c r="L10" s="653"/>
      <c r="M10" s="653"/>
      <c r="N10" s="653"/>
      <c r="O10" s="656" t="str">
        <f t="shared" ref="O10:O16" si="0">IF(AND(D10="",E10="",F10="",I10="",N10=""),"",SUM(D10:N10))</f>
        <v/>
      </c>
    </row>
    <row r="11" spans="1:15" s="233" customFormat="1" ht="31.5" customHeight="1" x14ac:dyDescent="0.2">
      <c r="B11" s="1617"/>
      <c r="C11" s="647" t="s">
        <v>3174</v>
      </c>
      <c r="D11" s="654"/>
      <c r="E11" s="654"/>
      <c r="F11" s="654"/>
      <c r="G11" s="654"/>
      <c r="H11" s="654"/>
      <c r="I11" s="654"/>
      <c r="J11" s="654"/>
      <c r="K11" s="654"/>
      <c r="L11" s="654"/>
      <c r="M11" s="654"/>
      <c r="N11" s="654"/>
      <c r="O11" s="648" t="str">
        <f t="shared" si="0"/>
        <v/>
      </c>
    </row>
    <row r="12" spans="1:15" s="233" customFormat="1" ht="30.75" customHeight="1" x14ac:dyDescent="0.2">
      <c r="B12" s="1617"/>
      <c r="C12" s="647" t="s">
        <v>979</v>
      </c>
      <c r="D12" s="654"/>
      <c r="E12" s="654"/>
      <c r="F12" s="654"/>
      <c r="G12" s="654"/>
      <c r="H12" s="654"/>
      <c r="I12" s="654"/>
      <c r="J12" s="654"/>
      <c r="K12" s="654"/>
      <c r="L12" s="654"/>
      <c r="M12" s="654"/>
      <c r="N12" s="654"/>
      <c r="O12" s="648" t="str">
        <f t="shared" si="0"/>
        <v/>
      </c>
    </row>
    <row r="13" spans="1:15" s="233" customFormat="1" ht="29.25" customHeight="1" x14ac:dyDescent="0.2">
      <c r="B13" s="1617" t="s">
        <v>980</v>
      </c>
      <c r="C13" s="1618"/>
      <c r="D13" s="654"/>
      <c r="E13" s="654"/>
      <c r="F13" s="654"/>
      <c r="G13" s="654"/>
      <c r="H13" s="654"/>
      <c r="I13" s="654"/>
      <c r="J13" s="654"/>
      <c r="K13" s="654"/>
      <c r="L13" s="654"/>
      <c r="M13" s="654"/>
      <c r="N13" s="654"/>
      <c r="O13" s="648" t="str">
        <f t="shared" si="0"/>
        <v/>
      </c>
    </row>
    <row r="14" spans="1:15" s="233" customFormat="1" ht="28.5" customHeight="1" x14ac:dyDescent="0.2">
      <c r="B14" s="1617" t="s">
        <v>981</v>
      </c>
      <c r="C14" s="1619"/>
      <c r="D14" s="238"/>
      <c r="E14" s="238"/>
      <c r="F14" s="238"/>
      <c r="G14" s="238"/>
      <c r="H14" s="238"/>
      <c r="I14" s="238"/>
      <c r="J14" s="238"/>
      <c r="K14" s="238"/>
      <c r="L14" s="238"/>
      <c r="M14" s="238"/>
      <c r="N14" s="238"/>
      <c r="O14" s="240" t="str">
        <f t="shared" si="0"/>
        <v/>
      </c>
    </row>
    <row r="15" spans="1:15" s="233" customFormat="1" ht="27" customHeight="1" x14ac:dyDescent="0.2">
      <c r="B15" s="1617" t="s">
        <v>982</v>
      </c>
      <c r="C15" s="1620"/>
      <c r="D15" s="239"/>
      <c r="E15" s="239"/>
      <c r="F15" s="239"/>
      <c r="G15" s="239"/>
      <c r="H15" s="239"/>
      <c r="I15" s="239"/>
      <c r="J15" s="239"/>
      <c r="K15" s="239"/>
      <c r="L15" s="239"/>
      <c r="M15" s="239"/>
      <c r="N15" s="239"/>
      <c r="O15" s="240" t="str">
        <f t="shared" si="0"/>
        <v/>
      </c>
    </row>
    <row r="16" spans="1:15" s="233" customFormat="1" ht="28.5" customHeight="1" x14ac:dyDescent="0.2">
      <c r="B16" s="1621" t="s">
        <v>3175</v>
      </c>
      <c r="C16" s="1622"/>
      <c r="D16" s="241"/>
      <c r="E16" s="241"/>
      <c r="F16" s="241"/>
      <c r="G16" s="241"/>
      <c r="H16" s="241"/>
      <c r="I16" s="241"/>
      <c r="J16" s="241"/>
      <c r="K16" s="241"/>
      <c r="L16" s="241"/>
      <c r="M16" s="241"/>
      <c r="N16" s="241"/>
      <c r="O16" s="242" t="str">
        <f t="shared" si="0"/>
        <v/>
      </c>
    </row>
    <row r="17" spans="2:20" s="233" customFormat="1" ht="28.5" customHeight="1" thickBot="1" x14ac:dyDescent="0.25">
      <c r="B17" s="1602" t="s">
        <v>3176</v>
      </c>
      <c r="C17" s="1603"/>
      <c r="D17" s="243" t="str">
        <f>IF(AND(D10="",D11="",D12="",D13="",D14="",D15="",D16=""),"",SUM(D10:D16))</f>
        <v/>
      </c>
      <c r="E17" s="293" t="str">
        <f t="shared" ref="E17:O17" si="1">IF(AND(E10="",E11="",E12="",E13="",E14="",E15="",E16=""),"",SUM(E10:E16))</f>
        <v/>
      </c>
      <c r="F17" s="243" t="str">
        <f t="shared" si="1"/>
        <v/>
      </c>
      <c r="G17" s="294" t="str">
        <f t="shared" si="1"/>
        <v/>
      </c>
      <c r="H17" s="243" t="str">
        <f t="shared" si="1"/>
        <v/>
      </c>
      <c r="I17" s="243" t="str">
        <f t="shared" si="1"/>
        <v/>
      </c>
      <c r="J17" s="243" t="str">
        <f t="shared" si="1"/>
        <v/>
      </c>
      <c r="K17" s="243" t="str">
        <f t="shared" si="1"/>
        <v/>
      </c>
      <c r="L17" s="243" t="str">
        <f t="shared" si="1"/>
        <v/>
      </c>
      <c r="M17" s="243" t="str">
        <f t="shared" si="1"/>
        <v/>
      </c>
      <c r="N17" s="243" t="str">
        <f t="shared" si="1"/>
        <v/>
      </c>
      <c r="O17" s="244" t="str">
        <f t="shared" si="1"/>
        <v/>
      </c>
    </row>
    <row r="18" spans="2:20" s="233" customFormat="1" ht="3.95" customHeight="1" thickBot="1" x14ac:dyDescent="0.25">
      <c r="B18" s="245"/>
      <c r="C18" s="245"/>
      <c r="D18" s="154"/>
      <c r="E18" s="154"/>
      <c r="F18" s="154"/>
      <c r="G18" s="154"/>
      <c r="H18" s="154"/>
      <c r="I18" s="154"/>
      <c r="J18" s="154"/>
      <c r="K18" s="154"/>
      <c r="L18" s="154"/>
      <c r="M18" s="154"/>
      <c r="N18" s="154"/>
      <c r="O18" s="246"/>
    </row>
    <row r="19" spans="2:20" s="233" customFormat="1" ht="30" customHeight="1" thickBot="1" x14ac:dyDescent="0.25">
      <c r="B19" s="1604" t="s">
        <v>3177</v>
      </c>
      <c r="C19" s="1605"/>
      <c r="D19" s="247"/>
      <c r="E19" s="247"/>
      <c r="F19" s="248"/>
      <c r="G19" s="248"/>
      <c r="H19" s="248"/>
      <c r="I19" s="248"/>
      <c r="J19" s="248"/>
      <c r="K19" s="248"/>
      <c r="L19" s="248"/>
      <c r="M19" s="248"/>
      <c r="N19" s="248"/>
      <c r="O19" s="249"/>
      <c r="Q19" s="250"/>
      <c r="R19" s="250"/>
      <c r="S19" s="250"/>
      <c r="T19" s="250"/>
    </row>
    <row r="20" spans="2:20" s="233" customFormat="1" ht="9.9499999999999993" customHeight="1" thickBot="1" x14ac:dyDescent="0.25">
      <c r="B20" s="1606"/>
      <c r="C20" s="1607"/>
      <c r="D20" s="1607"/>
      <c r="E20" s="1607"/>
      <c r="F20" s="1607"/>
      <c r="G20" s="1607"/>
      <c r="H20" s="1607"/>
      <c r="I20" s="1607"/>
      <c r="J20" s="1607"/>
      <c r="K20" s="1607"/>
      <c r="L20" s="1607"/>
      <c r="M20" s="1607"/>
      <c r="N20" s="1607"/>
      <c r="O20" s="1607"/>
      <c r="Q20" s="250"/>
      <c r="R20" s="250"/>
      <c r="S20" s="250"/>
      <c r="T20" s="250"/>
    </row>
    <row r="21" spans="2:20" s="233" customFormat="1" ht="34.5" customHeight="1" x14ac:dyDescent="0.2">
      <c r="B21" s="1608" t="s">
        <v>3731</v>
      </c>
      <c r="C21" s="1609"/>
      <c r="D21" s="1609"/>
      <c r="E21" s="1609"/>
      <c r="F21" s="1609"/>
      <c r="G21" s="1609"/>
      <c r="H21" s="1609"/>
      <c r="I21" s="1609"/>
      <c r="J21" s="1609"/>
      <c r="K21" s="1609"/>
      <c r="L21" s="1609"/>
      <c r="M21" s="1609"/>
      <c r="N21" s="1609"/>
      <c r="O21" s="1610"/>
      <c r="R21" s="251"/>
      <c r="S21" s="251"/>
    </row>
    <row r="22" spans="2:20" s="233" customFormat="1" ht="39" customHeight="1" x14ac:dyDescent="0.2">
      <c r="B22" s="1611" t="s">
        <v>3178</v>
      </c>
      <c r="C22" s="1612"/>
      <c r="D22" s="252"/>
      <c r="E22" s="252"/>
      <c r="F22" s="252"/>
      <c r="G22" s="252"/>
      <c r="H22" s="252"/>
      <c r="I22" s="252"/>
      <c r="J22" s="252"/>
      <c r="K22" s="252"/>
      <c r="L22" s="252"/>
      <c r="M22" s="252"/>
      <c r="N22" s="252"/>
      <c r="O22" s="240"/>
      <c r="R22" s="251"/>
      <c r="S22" s="251"/>
    </row>
    <row r="23" spans="2:20" s="233" customFormat="1" ht="37.5" customHeight="1" x14ac:dyDescent="0.2">
      <c r="B23" s="1611" t="s">
        <v>3179</v>
      </c>
      <c r="C23" s="1612"/>
      <c r="D23" s="252"/>
      <c r="E23" s="252"/>
      <c r="F23" s="297"/>
      <c r="G23" s="252"/>
      <c r="H23" s="252"/>
      <c r="I23" s="252"/>
      <c r="J23" s="252"/>
      <c r="K23" s="252"/>
      <c r="L23" s="252"/>
      <c r="M23" s="252"/>
      <c r="N23" s="252"/>
      <c r="O23" s="240"/>
      <c r="R23" s="251"/>
      <c r="S23" s="251"/>
    </row>
    <row r="24" spans="2:20" s="233" customFormat="1" ht="36.75" customHeight="1" thickBot="1" x14ac:dyDescent="0.25">
      <c r="B24" s="1642" t="s">
        <v>3180</v>
      </c>
      <c r="C24" s="1643"/>
      <c r="D24" s="253"/>
      <c r="E24" s="295"/>
      <c r="F24" s="253"/>
      <c r="G24" s="296"/>
      <c r="H24" s="253"/>
      <c r="I24" s="253"/>
      <c r="J24" s="253"/>
      <c r="K24" s="253"/>
      <c r="L24" s="253"/>
      <c r="M24" s="253"/>
      <c r="N24" s="253"/>
      <c r="O24" s="244"/>
      <c r="R24" s="251"/>
      <c r="S24" s="251"/>
    </row>
    <row r="25" spans="2:20" s="233" customFormat="1" ht="3.95" customHeight="1" thickBot="1" x14ac:dyDescent="0.25">
      <c r="B25" s="254"/>
      <c r="C25" s="254"/>
      <c r="D25" s="255"/>
      <c r="E25" s="255"/>
      <c r="F25" s="255"/>
      <c r="G25" s="255"/>
      <c r="H25" s="255"/>
      <c r="I25" s="255"/>
      <c r="J25" s="255"/>
      <c r="K25" s="255"/>
      <c r="L25" s="255"/>
      <c r="M25" s="255"/>
      <c r="N25" s="255"/>
      <c r="O25" s="154"/>
      <c r="R25" s="251"/>
      <c r="S25" s="251"/>
    </row>
    <row r="26" spans="2:20" s="251" customFormat="1" ht="37.5" customHeight="1" thickBot="1" x14ac:dyDescent="0.25">
      <c r="B26" s="1644" t="s">
        <v>3181</v>
      </c>
      <c r="C26" s="1645"/>
      <c r="D26" s="256"/>
      <c r="E26" s="256"/>
      <c r="F26" s="256"/>
      <c r="G26" s="256"/>
      <c r="H26" s="256"/>
      <c r="I26" s="256"/>
      <c r="J26" s="256"/>
      <c r="K26" s="256"/>
      <c r="L26" s="256"/>
      <c r="M26" s="256"/>
      <c r="N26" s="256"/>
      <c r="O26" s="257"/>
    </row>
    <row r="27" spans="2:20" s="233" customFormat="1" ht="10.5" customHeight="1" thickBot="1" x14ac:dyDescent="0.25">
      <c r="B27" s="258"/>
      <c r="C27" s="259"/>
      <c r="D27" s="260"/>
      <c r="E27" s="260"/>
      <c r="F27" s="260"/>
      <c r="G27" s="260"/>
      <c r="H27" s="255"/>
      <c r="I27" s="255"/>
      <c r="J27" s="255"/>
      <c r="K27" s="255"/>
      <c r="L27" s="255"/>
      <c r="M27" s="255"/>
      <c r="N27" s="255"/>
      <c r="O27" s="255"/>
      <c r="R27" s="251"/>
      <c r="S27" s="251"/>
    </row>
    <row r="28" spans="2:20" s="233" customFormat="1" ht="54" customHeight="1" thickBot="1" x14ac:dyDescent="0.25">
      <c r="B28" s="1646" t="s">
        <v>1567</v>
      </c>
      <c r="C28" s="1647"/>
      <c r="D28" s="261"/>
      <c r="E28" s="261"/>
      <c r="F28" s="261"/>
      <c r="G28" s="261"/>
      <c r="H28" s="261"/>
      <c r="I28" s="261"/>
      <c r="J28" s="261"/>
      <c r="K28" s="261"/>
      <c r="L28" s="261"/>
      <c r="M28" s="261"/>
      <c r="N28" s="261"/>
      <c r="O28" s="262"/>
      <c r="P28" s="519"/>
    </row>
    <row r="29" spans="2:20" s="233" customFormat="1" ht="15" customHeight="1" thickBot="1" x14ac:dyDescent="0.25">
      <c r="B29" s="263"/>
      <c r="C29" s="263"/>
      <c r="D29" s="264"/>
      <c r="E29" s="264"/>
      <c r="F29" s="264"/>
      <c r="G29" s="264"/>
      <c r="H29" s="264"/>
      <c r="I29" s="264"/>
      <c r="J29" s="264"/>
      <c r="K29" s="264"/>
      <c r="L29" s="264"/>
      <c r="M29" s="264"/>
      <c r="N29" s="264"/>
      <c r="O29" s="264"/>
      <c r="R29" s="251"/>
      <c r="S29" s="251"/>
    </row>
    <row r="30" spans="2:20" s="266" customFormat="1" ht="25.5" customHeight="1" thickBot="1" x14ac:dyDescent="0.3">
      <c r="B30" s="1593" t="s">
        <v>1000</v>
      </c>
      <c r="C30" s="1594"/>
      <c r="D30" s="1589" t="s">
        <v>1551</v>
      </c>
      <c r="E30" s="1590"/>
      <c r="F30" s="1590"/>
      <c r="G30" s="1590"/>
      <c r="H30" s="1590"/>
      <c r="I30" s="1590"/>
      <c r="J30" s="1590"/>
      <c r="K30" s="1590"/>
      <c r="L30" s="1590"/>
      <c r="M30" s="1590"/>
      <c r="N30" s="265"/>
      <c r="O30" s="1586"/>
      <c r="R30" s="267"/>
      <c r="S30" s="267"/>
    </row>
    <row r="31" spans="2:20" s="266" customFormat="1" ht="27.75" customHeight="1" thickBot="1" x14ac:dyDescent="0.3">
      <c r="B31" s="268"/>
      <c r="C31" s="269"/>
      <c r="D31" s="1589" t="s">
        <v>1568</v>
      </c>
      <c r="E31" s="1590"/>
      <c r="F31" s="1590"/>
      <c r="G31" s="1590"/>
      <c r="H31" s="1590"/>
      <c r="I31" s="1590"/>
      <c r="J31" s="1590"/>
      <c r="K31" s="1590"/>
      <c r="L31" s="1590"/>
      <c r="M31" s="1590"/>
      <c r="N31" s="265"/>
      <c r="O31" s="1587"/>
      <c r="R31" s="267"/>
      <c r="S31" s="267"/>
    </row>
    <row r="32" spans="2:20" s="233" customFormat="1" ht="27" customHeight="1" thickBot="1" x14ac:dyDescent="0.25">
      <c r="B32" s="1591"/>
      <c r="C32" s="1592"/>
      <c r="D32" s="1589" t="s">
        <v>1552</v>
      </c>
      <c r="E32" s="1590"/>
      <c r="F32" s="1590"/>
      <c r="G32" s="1590"/>
      <c r="H32" s="1590"/>
      <c r="I32" s="1590"/>
      <c r="J32" s="1590"/>
      <c r="K32" s="1590"/>
      <c r="L32" s="1590"/>
      <c r="M32" s="1590"/>
      <c r="N32" s="265"/>
      <c r="O32" s="1588"/>
      <c r="R32" s="251"/>
      <c r="S32" s="251"/>
    </row>
    <row r="33" spans="2:21" ht="8.25" customHeight="1" x14ac:dyDescent="0.2"/>
    <row r="34" spans="2:21" s="233" customFormat="1" ht="9" hidden="1" customHeight="1" x14ac:dyDescent="0.2">
      <c r="B34" s="270"/>
      <c r="C34" s="270"/>
      <c r="D34" s="270"/>
      <c r="E34" s="270"/>
      <c r="F34" s="270"/>
      <c r="G34" s="270"/>
      <c r="H34" s="270"/>
      <c r="I34" s="270"/>
      <c r="J34" s="270"/>
      <c r="K34" s="270"/>
      <c r="L34" s="270"/>
      <c r="M34" s="270"/>
      <c r="N34" s="270"/>
      <c r="O34" s="271"/>
    </row>
    <row r="35" spans="2:21" s="233" customFormat="1" ht="13.5" hidden="1" customHeight="1" x14ac:dyDescent="0.2">
      <c r="B35" s="1633" t="s">
        <v>699</v>
      </c>
      <c r="C35" s="1634"/>
      <c r="D35" s="1634"/>
      <c r="E35" s="1634"/>
      <c r="F35" s="1634"/>
      <c r="G35" s="1634"/>
      <c r="H35" s="1634"/>
      <c r="I35" s="1634"/>
      <c r="J35" s="1634"/>
      <c r="K35" s="1634"/>
      <c r="L35" s="1634"/>
      <c r="M35" s="1634"/>
      <c r="N35" s="1634"/>
      <c r="O35" s="1634"/>
    </row>
    <row r="36" spans="2:21" s="272" customFormat="1" ht="35.450000000000003" hidden="1" customHeight="1" x14ac:dyDescent="0.2">
      <c r="B36" s="1580" t="s">
        <v>700</v>
      </c>
      <c r="C36" s="1581"/>
      <c r="D36" s="1581"/>
      <c r="E36" s="1581"/>
      <c r="F36" s="1581"/>
      <c r="G36" s="1581"/>
      <c r="H36" s="1581"/>
      <c r="I36" s="1581"/>
      <c r="J36" s="1581"/>
      <c r="K36" s="1581"/>
      <c r="L36" s="1581"/>
      <c r="M36" s="1581"/>
      <c r="N36" s="1581"/>
      <c r="O36" s="1581"/>
    </row>
    <row r="37" spans="2:21" s="233" customFormat="1" ht="45.75" hidden="1" customHeight="1" x14ac:dyDescent="0.2">
      <c r="B37" s="1580" t="s">
        <v>701</v>
      </c>
      <c r="C37" s="1580"/>
      <c r="D37" s="1580"/>
      <c r="E37" s="1580"/>
      <c r="F37" s="1580"/>
      <c r="G37" s="1580"/>
      <c r="H37" s="1580"/>
      <c r="I37" s="1580"/>
      <c r="J37" s="1580"/>
      <c r="K37" s="1580"/>
      <c r="L37" s="1580"/>
      <c r="M37" s="1580"/>
      <c r="N37" s="1580"/>
      <c r="O37" s="1580"/>
    </row>
    <row r="38" spans="2:21" s="233" customFormat="1" ht="12" hidden="1" customHeight="1" x14ac:dyDescent="0.2">
      <c r="B38" s="1580" t="s">
        <v>702</v>
      </c>
      <c r="C38" s="1635"/>
      <c r="D38" s="1635"/>
      <c r="E38" s="1635"/>
      <c r="F38" s="1635"/>
      <c r="G38" s="1635"/>
      <c r="H38" s="1635"/>
      <c r="I38" s="1635"/>
      <c r="J38" s="1635"/>
      <c r="K38" s="1635"/>
      <c r="L38" s="1635"/>
      <c r="M38" s="1635"/>
      <c r="N38" s="1635"/>
      <c r="O38" s="1635"/>
    </row>
    <row r="39" spans="2:21" s="233" customFormat="1" ht="12" hidden="1" customHeight="1" x14ac:dyDescent="0.2">
      <c r="B39" s="1580" t="s">
        <v>703</v>
      </c>
      <c r="C39" s="1580"/>
      <c r="D39" s="1580"/>
      <c r="E39" s="1580"/>
      <c r="F39" s="1580"/>
      <c r="G39" s="1580"/>
      <c r="H39" s="1580"/>
      <c r="I39" s="1580"/>
      <c r="J39" s="1580"/>
      <c r="K39" s="1580"/>
      <c r="L39" s="1580"/>
      <c r="M39" s="1580"/>
      <c r="N39" s="1580"/>
      <c r="O39" s="1580"/>
    </row>
    <row r="40" spans="2:21" s="233" customFormat="1" ht="12" hidden="1" customHeight="1" x14ac:dyDescent="0.2">
      <c r="B40" s="1580" t="s">
        <v>704</v>
      </c>
      <c r="C40" s="1580"/>
      <c r="D40" s="1580"/>
      <c r="E40" s="1580"/>
      <c r="F40" s="1580"/>
      <c r="G40" s="1580"/>
      <c r="H40" s="1580"/>
      <c r="I40" s="1580"/>
      <c r="J40" s="1580"/>
      <c r="K40" s="1580"/>
      <c r="L40" s="1580"/>
      <c r="M40" s="1580"/>
      <c r="N40" s="1580"/>
      <c r="O40" s="1580"/>
    </row>
    <row r="41" spans="2:21" s="233" customFormat="1" ht="69.75" hidden="1" customHeight="1" x14ac:dyDescent="0.2">
      <c r="B41" s="1580" t="s">
        <v>705</v>
      </c>
      <c r="C41" s="1580"/>
      <c r="D41" s="1580"/>
      <c r="E41" s="1580"/>
      <c r="F41" s="1580"/>
      <c r="G41" s="1580"/>
      <c r="H41" s="1580"/>
      <c r="I41" s="1580"/>
      <c r="J41" s="1580"/>
      <c r="K41" s="1580"/>
      <c r="L41" s="1580"/>
      <c r="M41" s="1580"/>
      <c r="N41" s="1580"/>
      <c r="O41" s="1580"/>
    </row>
    <row r="42" spans="2:21" s="233" customFormat="1" ht="12" hidden="1" customHeight="1" x14ac:dyDescent="0.2">
      <c r="B42" s="1580" t="s">
        <v>706</v>
      </c>
      <c r="C42" s="1581"/>
      <c r="D42" s="1581"/>
      <c r="E42" s="1581"/>
      <c r="F42" s="1581"/>
      <c r="G42" s="1581"/>
      <c r="H42" s="1581"/>
      <c r="I42" s="1581"/>
      <c r="J42" s="1581"/>
      <c r="K42" s="1581"/>
      <c r="L42" s="1581"/>
      <c r="M42" s="1581"/>
      <c r="N42" s="1581"/>
      <c r="O42" s="1581"/>
    </row>
    <row r="43" spans="2:21" s="233" customFormat="1" ht="5.25" hidden="1" customHeight="1" x14ac:dyDescent="0.2">
      <c r="B43" s="1580" t="s">
        <v>707</v>
      </c>
      <c r="C43" s="1582"/>
      <c r="D43" s="1582"/>
      <c r="E43" s="1582"/>
      <c r="F43" s="1582"/>
      <c r="G43" s="1582"/>
      <c r="H43" s="1582"/>
      <c r="I43" s="1582"/>
      <c r="J43" s="1582"/>
      <c r="K43" s="1582"/>
      <c r="L43" s="1582"/>
      <c r="M43" s="1582"/>
      <c r="N43" s="1582"/>
      <c r="O43" s="1582"/>
    </row>
    <row r="44" spans="2:21" s="58" customFormat="1" ht="26.25" customHeight="1" x14ac:dyDescent="0.2">
      <c r="B44" s="730" t="s">
        <v>964</v>
      </c>
    </row>
    <row r="45" spans="2:21" s="58" customFormat="1" ht="63" customHeight="1" x14ac:dyDescent="0.2">
      <c r="B45" s="1636" t="s">
        <v>2136</v>
      </c>
      <c r="C45" s="1637"/>
      <c r="D45" s="1637"/>
      <c r="E45" s="1637"/>
      <c r="F45" s="1637"/>
      <c r="G45" s="1637"/>
      <c r="H45" s="1638"/>
      <c r="I45" s="1636" t="s">
        <v>2137</v>
      </c>
      <c r="J45" s="1639"/>
      <c r="K45" s="1639"/>
      <c r="L45" s="1639"/>
      <c r="M45" s="1639"/>
      <c r="N45" s="1639"/>
      <c r="O45" s="1639"/>
      <c r="P45" s="1639"/>
      <c r="Q45" s="1522"/>
    </row>
    <row r="46" spans="2:21" s="58" customFormat="1" ht="38.25" customHeight="1" x14ac:dyDescent="0.2">
      <c r="B46" s="731"/>
      <c r="C46" s="731"/>
      <c r="D46" s="731"/>
      <c r="E46" s="731"/>
      <c r="F46" s="731"/>
      <c r="G46" s="731"/>
      <c r="H46" s="731"/>
      <c r="I46" s="731"/>
      <c r="J46" s="731"/>
      <c r="K46" s="731"/>
      <c r="L46" s="731"/>
      <c r="M46" s="731"/>
      <c r="N46" s="731"/>
      <c r="O46" s="731"/>
    </row>
    <row r="47" spans="2:21" s="233" customFormat="1" ht="17.25" customHeight="1" thickBot="1" x14ac:dyDescent="0.25"/>
    <row r="48" spans="2:21" s="233" customFormat="1" ht="27" customHeight="1" thickBot="1" x14ac:dyDescent="0.25">
      <c r="B48" s="1541" t="s">
        <v>1500</v>
      </c>
      <c r="C48" s="1542"/>
      <c r="D48" s="1542"/>
      <c r="E48" s="1542"/>
      <c r="F48" s="1542"/>
      <c r="G48" s="1543"/>
      <c r="H48" s="273"/>
      <c r="I48" s="1541" t="s">
        <v>1501</v>
      </c>
      <c r="J48" s="1542"/>
      <c r="K48" s="1542"/>
      <c r="L48" s="1542"/>
      <c r="M48" s="1542"/>
      <c r="N48" s="1543"/>
      <c r="P48" s="1541" t="s">
        <v>1502</v>
      </c>
      <c r="Q48" s="1542"/>
      <c r="R48" s="1542"/>
      <c r="S48" s="1542"/>
      <c r="T48" s="1542"/>
      <c r="U48" s="1543"/>
    </row>
    <row r="49" spans="2:21" ht="34.5" customHeight="1" thickBot="1" x14ac:dyDescent="0.25">
      <c r="B49" s="280" t="s">
        <v>1161</v>
      </c>
      <c r="C49" s="281" t="s">
        <v>1153</v>
      </c>
      <c r="D49" s="1570" t="s">
        <v>1499</v>
      </c>
      <c r="E49" s="1571"/>
      <c r="F49" s="1571"/>
      <c r="G49" s="1572"/>
      <c r="I49" s="280" t="s">
        <v>1161</v>
      </c>
      <c r="J49" s="1554" t="s">
        <v>1153</v>
      </c>
      <c r="K49" s="1555"/>
      <c r="L49" s="1556"/>
      <c r="M49" s="1554" t="s">
        <v>1499</v>
      </c>
      <c r="N49" s="1556"/>
      <c r="P49" s="280" t="s">
        <v>1161</v>
      </c>
      <c r="Q49" s="1554" t="s">
        <v>1153</v>
      </c>
      <c r="R49" s="1555"/>
      <c r="S49" s="1556"/>
      <c r="T49" s="1554" t="s">
        <v>1499</v>
      </c>
      <c r="U49" s="1556"/>
    </row>
    <row r="50" spans="2:21" ht="24.75" customHeight="1" thickBot="1" x14ac:dyDescent="0.25">
      <c r="B50" s="1499" t="s">
        <v>147</v>
      </c>
      <c r="C50" s="1513" t="s">
        <v>1871</v>
      </c>
      <c r="D50" s="1513"/>
      <c r="E50" s="1513"/>
      <c r="F50" s="1513"/>
      <c r="G50" s="1514"/>
      <c r="I50" s="1499" t="s">
        <v>147</v>
      </c>
      <c r="J50" s="1513" t="s">
        <v>1870</v>
      </c>
      <c r="K50" s="1513"/>
      <c r="L50" s="1513"/>
      <c r="M50" s="1513"/>
      <c r="N50" s="1514"/>
      <c r="P50" s="1499" t="s">
        <v>147</v>
      </c>
      <c r="Q50" s="1513" t="s">
        <v>1872</v>
      </c>
      <c r="R50" s="1513"/>
      <c r="S50" s="1513"/>
      <c r="T50" s="1513"/>
      <c r="U50" s="1514"/>
    </row>
    <row r="51" spans="2:21" ht="39" customHeight="1" thickBot="1" x14ac:dyDescent="0.25">
      <c r="B51" s="1500"/>
      <c r="C51" s="646" t="s">
        <v>559</v>
      </c>
      <c r="D51" s="1640" t="s">
        <v>397</v>
      </c>
      <c r="E51" s="1640"/>
      <c r="F51" s="1640"/>
      <c r="G51" s="1641"/>
      <c r="I51" s="1500"/>
      <c r="J51" s="1539" t="s">
        <v>559</v>
      </c>
      <c r="K51" s="1540"/>
      <c r="L51" s="1540"/>
      <c r="M51" s="1534" t="s">
        <v>397</v>
      </c>
      <c r="N51" s="1535"/>
      <c r="P51" s="1500"/>
      <c r="Q51" s="1539" t="s">
        <v>559</v>
      </c>
      <c r="R51" s="1540"/>
      <c r="S51" s="1540"/>
      <c r="T51" s="1534" t="s">
        <v>397</v>
      </c>
      <c r="U51" s="1535"/>
    </row>
    <row r="52" spans="2:21" ht="39" customHeight="1" thickBot="1" x14ac:dyDescent="0.25">
      <c r="B52" s="1501"/>
      <c r="C52" s="1583" t="s">
        <v>1995</v>
      </c>
      <c r="D52" s="1584"/>
      <c r="E52" s="1584"/>
      <c r="F52" s="1584"/>
      <c r="G52" s="1585"/>
      <c r="I52" s="1501"/>
      <c r="J52" s="1560" t="s">
        <v>1995</v>
      </c>
      <c r="K52" s="1561"/>
      <c r="L52" s="1561"/>
      <c r="M52" s="1561"/>
      <c r="N52" s="1562"/>
      <c r="P52" s="1501"/>
      <c r="Q52" s="1560" t="s">
        <v>1995</v>
      </c>
      <c r="R52" s="1561"/>
      <c r="S52" s="1561"/>
      <c r="T52" s="1561"/>
      <c r="U52" s="1562"/>
    </row>
    <row r="53" spans="2:21" ht="24.75" customHeight="1" thickBot="1" x14ac:dyDescent="0.25">
      <c r="B53" s="1499" t="s">
        <v>149</v>
      </c>
      <c r="C53" s="1513" t="s">
        <v>1871</v>
      </c>
      <c r="D53" s="1513"/>
      <c r="E53" s="1513"/>
      <c r="F53" s="1513"/>
      <c r="G53" s="1514"/>
      <c r="I53" s="1499" t="s">
        <v>149</v>
      </c>
      <c r="J53" s="1513" t="s">
        <v>1870</v>
      </c>
      <c r="K53" s="1513"/>
      <c r="L53" s="1513"/>
      <c r="M53" s="1513"/>
      <c r="N53" s="1514"/>
      <c r="P53" s="1499" t="s">
        <v>149</v>
      </c>
      <c r="Q53" s="1513" t="s">
        <v>1872</v>
      </c>
      <c r="R53" s="1513"/>
      <c r="S53" s="1513"/>
      <c r="T53" s="1513"/>
      <c r="U53" s="1514"/>
    </row>
    <row r="54" spans="2:21" ht="39" customHeight="1" x14ac:dyDescent="0.2">
      <c r="B54" s="1500"/>
      <c r="C54" s="685" t="s">
        <v>559</v>
      </c>
      <c r="D54" s="1534" t="s">
        <v>1114</v>
      </c>
      <c r="E54" s="1534"/>
      <c r="F54" s="1534"/>
      <c r="G54" s="1535"/>
      <c r="I54" s="1500"/>
      <c r="J54" s="1539" t="s">
        <v>559</v>
      </c>
      <c r="K54" s="1540"/>
      <c r="L54" s="1540"/>
      <c r="M54" s="1534" t="s">
        <v>1114</v>
      </c>
      <c r="N54" s="1535"/>
      <c r="P54" s="1500"/>
      <c r="Q54" s="1539" t="s">
        <v>559</v>
      </c>
      <c r="R54" s="1540"/>
      <c r="S54" s="1540"/>
      <c r="T54" s="1534" t="s">
        <v>1114</v>
      </c>
      <c r="U54" s="1535"/>
    </row>
    <row r="55" spans="2:21" ht="39" customHeight="1" thickBot="1" x14ac:dyDescent="0.25">
      <c r="B55" s="1501"/>
      <c r="C55" s="1560" t="s">
        <v>1995</v>
      </c>
      <c r="D55" s="1561"/>
      <c r="E55" s="1561"/>
      <c r="F55" s="1561"/>
      <c r="G55" s="1562"/>
      <c r="I55" s="1501"/>
      <c r="J55" s="1560" t="s">
        <v>1995</v>
      </c>
      <c r="K55" s="1561"/>
      <c r="L55" s="1561"/>
      <c r="M55" s="1561"/>
      <c r="N55" s="1562"/>
      <c r="P55" s="1501"/>
      <c r="Q55" s="1560" t="s">
        <v>1995</v>
      </c>
      <c r="R55" s="1561"/>
      <c r="S55" s="1561"/>
      <c r="T55" s="1561"/>
      <c r="U55" s="1562"/>
    </row>
    <row r="56" spans="2:21" ht="24.75" customHeight="1" thickBot="1" x14ac:dyDescent="0.25">
      <c r="B56" s="1499" t="s">
        <v>709</v>
      </c>
      <c r="C56" s="1513" t="s">
        <v>1867</v>
      </c>
      <c r="D56" s="1513"/>
      <c r="E56" s="1513"/>
      <c r="F56" s="1513"/>
      <c r="G56" s="1514"/>
      <c r="I56" s="1499" t="s">
        <v>709</v>
      </c>
      <c r="J56" s="1513" t="s">
        <v>1868</v>
      </c>
      <c r="K56" s="1513"/>
      <c r="L56" s="1513"/>
      <c r="M56" s="1513"/>
      <c r="N56" s="1514"/>
      <c r="P56" s="1499" t="s">
        <v>709</v>
      </c>
      <c r="Q56" s="1513" t="s">
        <v>1869</v>
      </c>
      <c r="R56" s="1513"/>
      <c r="S56" s="1513"/>
      <c r="T56" s="1513"/>
      <c r="U56" s="1514"/>
    </row>
    <row r="57" spans="2:21" ht="39" customHeight="1" thickBot="1" x14ac:dyDescent="0.25">
      <c r="B57" s="1500"/>
      <c r="C57" s="645" t="s">
        <v>513</v>
      </c>
      <c r="D57" s="1511" t="s">
        <v>0</v>
      </c>
      <c r="E57" s="1511"/>
      <c r="F57" s="1511"/>
      <c r="G57" s="1512"/>
      <c r="I57" s="1500"/>
      <c r="J57" s="1509" t="s">
        <v>513</v>
      </c>
      <c r="K57" s="1510"/>
      <c r="L57" s="1510"/>
      <c r="M57" s="1511" t="s">
        <v>0</v>
      </c>
      <c r="N57" s="1512"/>
      <c r="P57" s="1500"/>
      <c r="Q57" s="1509" t="s">
        <v>513</v>
      </c>
      <c r="R57" s="1510"/>
      <c r="S57" s="1510"/>
      <c r="T57" s="1511" t="s">
        <v>0</v>
      </c>
      <c r="U57" s="1512"/>
    </row>
    <row r="58" spans="2:21" ht="24.75" customHeight="1" thickBot="1" x14ac:dyDescent="0.25">
      <c r="B58" s="1499" t="s">
        <v>710</v>
      </c>
      <c r="C58" s="1513" t="s">
        <v>1867</v>
      </c>
      <c r="D58" s="1513"/>
      <c r="E58" s="1513"/>
      <c r="F58" s="1513"/>
      <c r="G58" s="1514"/>
      <c r="I58" s="1499" t="s">
        <v>710</v>
      </c>
      <c r="J58" s="1513" t="s">
        <v>1868</v>
      </c>
      <c r="K58" s="1513"/>
      <c r="L58" s="1513"/>
      <c r="M58" s="1513"/>
      <c r="N58" s="1514"/>
      <c r="P58" s="1499" t="s">
        <v>710</v>
      </c>
      <c r="Q58" s="1513" t="s">
        <v>1869</v>
      </c>
      <c r="R58" s="1513"/>
      <c r="S58" s="1513"/>
      <c r="T58" s="1513"/>
      <c r="U58" s="1514"/>
    </row>
    <row r="59" spans="2:21" ht="39" customHeight="1" thickBot="1" x14ac:dyDescent="0.25">
      <c r="B59" s="1500"/>
      <c r="C59" s="645" t="s">
        <v>513</v>
      </c>
      <c r="D59" s="1511" t="s">
        <v>1102</v>
      </c>
      <c r="E59" s="1511"/>
      <c r="F59" s="1511"/>
      <c r="G59" s="1512"/>
      <c r="I59" s="1500"/>
      <c r="J59" s="1509" t="s">
        <v>513</v>
      </c>
      <c r="K59" s="1510"/>
      <c r="L59" s="1510"/>
      <c r="M59" s="1511" t="s">
        <v>1102</v>
      </c>
      <c r="N59" s="1512"/>
      <c r="P59" s="1500"/>
      <c r="Q59" s="1509" t="s">
        <v>513</v>
      </c>
      <c r="R59" s="1510"/>
      <c r="S59" s="1510"/>
      <c r="T59" s="1511" t="s">
        <v>1102</v>
      </c>
      <c r="U59" s="1512"/>
    </row>
    <row r="60" spans="2:21" ht="24.75" customHeight="1" thickBot="1" x14ac:dyDescent="0.25">
      <c r="B60" s="1499" t="s">
        <v>712</v>
      </c>
      <c r="C60" s="1513" t="s">
        <v>1867</v>
      </c>
      <c r="D60" s="1513"/>
      <c r="E60" s="1513"/>
      <c r="F60" s="1513"/>
      <c r="G60" s="1514"/>
      <c r="I60" s="1499" t="s">
        <v>712</v>
      </c>
      <c r="J60" s="1513" t="s">
        <v>1868</v>
      </c>
      <c r="K60" s="1513"/>
      <c r="L60" s="1513"/>
      <c r="M60" s="1513"/>
      <c r="N60" s="1514"/>
      <c r="P60" s="1499" t="s">
        <v>712</v>
      </c>
      <c r="Q60" s="1513" t="s">
        <v>1869</v>
      </c>
      <c r="R60" s="1513"/>
      <c r="S60" s="1513"/>
      <c r="T60" s="1513"/>
      <c r="U60" s="1514"/>
    </row>
    <row r="61" spans="2:21" ht="37.5" customHeight="1" x14ac:dyDescent="0.2">
      <c r="B61" s="1500"/>
      <c r="C61" s="686" t="s">
        <v>513</v>
      </c>
      <c r="D61" s="1511" t="s">
        <v>1505</v>
      </c>
      <c r="E61" s="1511"/>
      <c r="F61" s="1511"/>
      <c r="G61" s="1512"/>
      <c r="I61" s="1500"/>
      <c r="J61" s="1536" t="s">
        <v>513</v>
      </c>
      <c r="K61" s="1510"/>
      <c r="L61" s="1510"/>
      <c r="M61" s="1511" t="s">
        <v>1505</v>
      </c>
      <c r="N61" s="1512"/>
      <c r="P61" s="1500"/>
      <c r="Q61" s="1536" t="s">
        <v>513</v>
      </c>
      <c r="R61" s="1510"/>
      <c r="S61" s="1510"/>
      <c r="T61" s="1511" t="s">
        <v>1505</v>
      </c>
      <c r="U61" s="1512"/>
    </row>
    <row r="62" spans="2:21" ht="37.5" customHeight="1" x14ac:dyDescent="0.2">
      <c r="B62" s="1500"/>
      <c r="C62" s="333" t="s">
        <v>524</v>
      </c>
      <c r="D62" s="1497" t="s">
        <v>398</v>
      </c>
      <c r="E62" s="1497"/>
      <c r="F62" s="1497"/>
      <c r="G62" s="1498"/>
      <c r="I62" s="1500"/>
      <c r="J62" s="1522" t="s">
        <v>524</v>
      </c>
      <c r="K62" s="1428"/>
      <c r="L62" s="1428"/>
      <c r="M62" s="1497" t="s">
        <v>398</v>
      </c>
      <c r="N62" s="1498"/>
      <c r="P62" s="1500"/>
      <c r="Q62" s="1522" t="s">
        <v>524</v>
      </c>
      <c r="R62" s="1428"/>
      <c r="S62" s="1428"/>
      <c r="T62" s="1497" t="s">
        <v>398</v>
      </c>
      <c r="U62" s="1498"/>
    </row>
    <row r="63" spans="2:21" ht="39" customHeight="1" x14ac:dyDescent="0.2">
      <c r="B63" s="1500"/>
      <c r="C63" s="333" t="s">
        <v>525</v>
      </c>
      <c r="D63" s="1497" t="s">
        <v>147</v>
      </c>
      <c r="E63" s="1497"/>
      <c r="F63" s="1497"/>
      <c r="G63" s="1498"/>
      <c r="I63" s="1500"/>
      <c r="J63" s="1522" t="s">
        <v>525</v>
      </c>
      <c r="K63" s="1428"/>
      <c r="L63" s="1428"/>
      <c r="M63" s="1497" t="s">
        <v>147</v>
      </c>
      <c r="N63" s="1498"/>
      <c r="P63" s="1500"/>
      <c r="Q63" s="1522" t="s">
        <v>525</v>
      </c>
      <c r="R63" s="1428"/>
      <c r="S63" s="1428"/>
      <c r="T63" s="1497" t="s">
        <v>147</v>
      </c>
      <c r="U63" s="1498"/>
    </row>
    <row r="64" spans="2:21" ht="39" customHeight="1" x14ac:dyDescent="0.2">
      <c r="B64" s="1500"/>
      <c r="C64" s="333" t="s">
        <v>526</v>
      </c>
      <c r="D64" s="1497" t="s">
        <v>125</v>
      </c>
      <c r="E64" s="1497"/>
      <c r="F64" s="1497"/>
      <c r="G64" s="1498"/>
      <c r="I64" s="1500"/>
      <c r="J64" s="1522" t="s">
        <v>526</v>
      </c>
      <c r="K64" s="1428"/>
      <c r="L64" s="1428"/>
      <c r="M64" s="1497" t="s">
        <v>125</v>
      </c>
      <c r="N64" s="1498"/>
      <c r="P64" s="1500"/>
      <c r="Q64" s="1522" t="s">
        <v>526</v>
      </c>
      <c r="R64" s="1428"/>
      <c r="S64" s="1428"/>
      <c r="T64" s="1497" t="s">
        <v>125</v>
      </c>
      <c r="U64" s="1498"/>
    </row>
    <row r="65" spans="2:21" ht="18.75" customHeight="1" x14ac:dyDescent="0.2">
      <c r="B65" s="1500"/>
      <c r="C65" s="1519" t="s">
        <v>2032</v>
      </c>
      <c r="D65" s="1520"/>
      <c r="E65" s="1520"/>
      <c r="F65" s="1520"/>
      <c r="G65" s="1521"/>
      <c r="I65" s="1500"/>
      <c r="J65" s="1519" t="s">
        <v>2032</v>
      </c>
      <c r="K65" s="1520"/>
      <c r="L65" s="1520"/>
      <c r="M65" s="1520"/>
      <c r="N65" s="1521"/>
      <c r="P65" s="1500"/>
      <c r="Q65" s="1519" t="s">
        <v>2032</v>
      </c>
      <c r="R65" s="1520"/>
      <c r="S65" s="1520"/>
      <c r="T65" s="1520"/>
      <c r="U65" s="1521"/>
    </row>
    <row r="66" spans="2:21" ht="39" customHeight="1" x14ac:dyDescent="0.2">
      <c r="B66" s="1500"/>
      <c r="C66" s="333" t="s">
        <v>524</v>
      </c>
      <c r="D66" s="1497" t="s">
        <v>378</v>
      </c>
      <c r="E66" s="1497"/>
      <c r="F66" s="1497"/>
      <c r="G66" s="1498"/>
      <c r="I66" s="1500"/>
      <c r="J66" s="1522" t="s">
        <v>524</v>
      </c>
      <c r="K66" s="1428"/>
      <c r="L66" s="1428"/>
      <c r="M66" s="1523" t="s">
        <v>378</v>
      </c>
      <c r="N66" s="1524"/>
      <c r="P66" s="1500"/>
      <c r="Q66" s="1522" t="s">
        <v>524</v>
      </c>
      <c r="R66" s="1525"/>
      <c r="S66" s="1525"/>
      <c r="T66" s="1523" t="s">
        <v>378</v>
      </c>
      <c r="U66" s="1524"/>
    </row>
    <row r="67" spans="2:21" ht="39" customHeight="1" thickBot="1" x14ac:dyDescent="0.25">
      <c r="B67" s="1501"/>
      <c r="C67" s="734" t="s">
        <v>525</v>
      </c>
      <c r="D67" s="1537" t="s">
        <v>147</v>
      </c>
      <c r="E67" s="1537"/>
      <c r="F67" s="1537"/>
      <c r="G67" s="1538"/>
      <c r="I67" s="1501"/>
      <c r="J67" s="1526" t="s">
        <v>525</v>
      </c>
      <c r="K67" s="1527"/>
      <c r="L67" s="1527"/>
      <c r="M67" s="1557" t="s">
        <v>147</v>
      </c>
      <c r="N67" s="1558"/>
      <c r="P67" s="1501"/>
      <c r="Q67" s="1526" t="s">
        <v>525</v>
      </c>
      <c r="R67" s="1527"/>
      <c r="S67" s="1527"/>
      <c r="T67" s="1557" t="s">
        <v>147</v>
      </c>
      <c r="U67" s="1558"/>
    </row>
    <row r="68" spans="2:21" ht="24.75" customHeight="1" thickBot="1" x14ac:dyDescent="0.25">
      <c r="B68" s="1499" t="s">
        <v>713</v>
      </c>
      <c r="C68" s="1513" t="s">
        <v>1867</v>
      </c>
      <c r="D68" s="1513"/>
      <c r="E68" s="1513"/>
      <c r="F68" s="1513"/>
      <c r="G68" s="1514"/>
      <c r="I68" s="1500" t="s">
        <v>713</v>
      </c>
      <c r="J68" s="1576" t="s">
        <v>1868</v>
      </c>
      <c r="K68" s="1576"/>
      <c r="L68" s="1576"/>
      <c r="M68" s="1576"/>
      <c r="N68" s="1577"/>
      <c r="P68" s="1500" t="s">
        <v>713</v>
      </c>
      <c r="Q68" s="1576" t="s">
        <v>1869</v>
      </c>
      <c r="R68" s="1576"/>
      <c r="S68" s="1576"/>
      <c r="T68" s="1576"/>
      <c r="U68" s="1577"/>
    </row>
    <row r="69" spans="2:21" ht="37.5" customHeight="1" x14ac:dyDescent="0.2">
      <c r="B69" s="1500"/>
      <c r="C69" s="645" t="s">
        <v>513</v>
      </c>
      <c r="D69" s="1511" t="s">
        <v>1505</v>
      </c>
      <c r="E69" s="1511"/>
      <c r="F69" s="1511"/>
      <c r="G69" s="1512"/>
      <c r="I69" s="1500"/>
      <c r="J69" s="1509" t="s">
        <v>513</v>
      </c>
      <c r="K69" s="1510"/>
      <c r="L69" s="1510"/>
      <c r="M69" s="1511" t="s">
        <v>1505</v>
      </c>
      <c r="N69" s="1512"/>
      <c r="P69" s="1500"/>
      <c r="Q69" s="1509" t="s">
        <v>513</v>
      </c>
      <c r="R69" s="1510"/>
      <c r="S69" s="1510"/>
      <c r="T69" s="1511" t="s">
        <v>1505</v>
      </c>
      <c r="U69" s="1512"/>
    </row>
    <row r="70" spans="2:21" ht="37.5" customHeight="1" x14ac:dyDescent="0.2">
      <c r="B70" s="1500"/>
      <c r="C70" s="10" t="s">
        <v>524</v>
      </c>
      <c r="D70" s="1497" t="s">
        <v>377</v>
      </c>
      <c r="E70" s="1497"/>
      <c r="F70" s="1497"/>
      <c r="G70" s="1498"/>
      <c r="I70" s="1500"/>
      <c r="J70" s="1508" t="s">
        <v>524</v>
      </c>
      <c r="K70" s="1428"/>
      <c r="L70" s="1428"/>
      <c r="M70" s="1497" t="s">
        <v>377</v>
      </c>
      <c r="N70" s="1498"/>
      <c r="P70" s="1500"/>
      <c r="Q70" s="1508" t="s">
        <v>524</v>
      </c>
      <c r="R70" s="1428"/>
      <c r="S70" s="1428"/>
      <c r="T70" s="1497" t="s">
        <v>377</v>
      </c>
      <c r="U70" s="1498"/>
    </row>
    <row r="71" spans="2:21" ht="39" customHeight="1" x14ac:dyDescent="0.2">
      <c r="B71" s="1500"/>
      <c r="C71" s="10" t="s">
        <v>525</v>
      </c>
      <c r="D71" s="1497" t="s">
        <v>147</v>
      </c>
      <c r="E71" s="1497"/>
      <c r="F71" s="1497"/>
      <c r="G71" s="1498"/>
      <c r="I71" s="1500"/>
      <c r="J71" s="1508" t="s">
        <v>525</v>
      </c>
      <c r="K71" s="1428"/>
      <c r="L71" s="1428"/>
      <c r="M71" s="1497" t="s">
        <v>147</v>
      </c>
      <c r="N71" s="1498"/>
      <c r="P71" s="1500"/>
      <c r="Q71" s="1508" t="s">
        <v>525</v>
      </c>
      <c r="R71" s="1428"/>
      <c r="S71" s="1428"/>
      <c r="T71" s="1497" t="s">
        <v>147</v>
      </c>
      <c r="U71" s="1498"/>
    </row>
    <row r="72" spans="2:21" ht="39" customHeight="1" thickBot="1" x14ac:dyDescent="0.25">
      <c r="B72" s="1500"/>
      <c r="C72" s="10" t="s">
        <v>526</v>
      </c>
      <c r="D72" s="1497" t="s">
        <v>125</v>
      </c>
      <c r="E72" s="1497"/>
      <c r="F72" s="1497"/>
      <c r="G72" s="1498"/>
      <c r="I72" s="1500"/>
      <c r="J72" s="1508" t="s">
        <v>526</v>
      </c>
      <c r="K72" s="1428"/>
      <c r="L72" s="1428"/>
      <c r="M72" s="1497" t="s">
        <v>125</v>
      </c>
      <c r="N72" s="1498"/>
      <c r="P72" s="1500"/>
      <c r="Q72" s="1508" t="s">
        <v>526</v>
      </c>
      <c r="R72" s="1428"/>
      <c r="S72" s="1428"/>
      <c r="T72" s="1497" t="s">
        <v>125</v>
      </c>
      <c r="U72" s="1498"/>
    </row>
    <row r="73" spans="2:21" ht="24.75" customHeight="1" thickBot="1" x14ac:dyDescent="0.25">
      <c r="B73" s="1499" t="s">
        <v>714</v>
      </c>
      <c r="C73" s="1513" t="s">
        <v>1867</v>
      </c>
      <c r="D73" s="1513"/>
      <c r="E73" s="1513"/>
      <c r="F73" s="1513"/>
      <c r="G73" s="1514"/>
      <c r="I73" s="1499" t="s">
        <v>714</v>
      </c>
      <c r="J73" s="1513" t="s">
        <v>1868</v>
      </c>
      <c r="K73" s="1513"/>
      <c r="L73" s="1513"/>
      <c r="M73" s="1513"/>
      <c r="N73" s="1514"/>
      <c r="P73" s="1499" t="s">
        <v>714</v>
      </c>
      <c r="Q73" s="1513" t="s">
        <v>1869</v>
      </c>
      <c r="R73" s="1513"/>
      <c r="S73" s="1513"/>
      <c r="T73" s="1513"/>
      <c r="U73" s="1514"/>
    </row>
    <row r="74" spans="2:21" ht="37.5" customHeight="1" x14ac:dyDescent="0.2">
      <c r="B74" s="1500"/>
      <c r="C74" s="645" t="s">
        <v>513</v>
      </c>
      <c r="D74" s="1511" t="s">
        <v>1505</v>
      </c>
      <c r="E74" s="1511"/>
      <c r="F74" s="1511"/>
      <c r="G74" s="1512"/>
      <c r="I74" s="1500"/>
      <c r="J74" s="1509" t="s">
        <v>513</v>
      </c>
      <c r="K74" s="1510"/>
      <c r="L74" s="1510"/>
      <c r="M74" s="1511" t="s">
        <v>1505</v>
      </c>
      <c r="N74" s="1512"/>
      <c r="P74" s="1500"/>
      <c r="Q74" s="1509" t="s">
        <v>513</v>
      </c>
      <c r="R74" s="1510"/>
      <c r="S74" s="1510"/>
      <c r="T74" s="1511" t="s">
        <v>1505</v>
      </c>
      <c r="U74" s="1512"/>
    </row>
    <row r="75" spans="2:21" ht="37.5" customHeight="1" x14ac:dyDescent="0.2">
      <c r="B75" s="1500"/>
      <c r="C75" s="10" t="s">
        <v>524</v>
      </c>
      <c r="D75" s="1497" t="s">
        <v>378</v>
      </c>
      <c r="E75" s="1497"/>
      <c r="F75" s="1497"/>
      <c r="G75" s="1498"/>
      <c r="I75" s="1500"/>
      <c r="J75" s="1508" t="s">
        <v>524</v>
      </c>
      <c r="K75" s="1428"/>
      <c r="L75" s="1428"/>
      <c r="M75" s="1497" t="s">
        <v>378</v>
      </c>
      <c r="N75" s="1498"/>
      <c r="P75" s="1500"/>
      <c r="Q75" s="1508" t="s">
        <v>524</v>
      </c>
      <c r="R75" s="1428"/>
      <c r="S75" s="1428"/>
      <c r="T75" s="1497" t="s">
        <v>378</v>
      </c>
      <c r="U75" s="1498"/>
    </row>
    <row r="76" spans="2:21" ht="39" customHeight="1" x14ac:dyDescent="0.2">
      <c r="B76" s="1500"/>
      <c r="C76" s="10" t="s">
        <v>525</v>
      </c>
      <c r="D76" s="1497" t="s">
        <v>147</v>
      </c>
      <c r="E76" s="1497"/>
      <c r="F76" s="1497"/>
      <c r="G76" s="1498"/>
      <c r="I76" s="1500"/>
      <c r="J76" s="1508" t="s">
        <v>525</v>
      </c>
      <c r="K76" s="1428"/>
      <c r="L76" s="1428"/>
      <c r="M76" s="1497" t="s">
        <v>147</v>
      </c>
      <c r="N76" s="1498"/>
      <c r="P76" s="1500"/>
      <c r="Q76" s="1508" t="s">
        <v>525</v>
      </c>
      <c r="R76" s="1428"/>
      <c r="S76" s="1428"/>
      <c r="T76" s="1497" t="s">
        <v>147</v>
      </c>
      <c r="U76" s="1498"/>
    </row>
    <row r="77" spans="2:21" ht="39" customHeight="1" thickBot="1" x14ac:dyDescent="0.25">
      <c r="B77" s="1500"/>
      <c r="C77" s="10" t="s">
        <v>526</v>
      </c>
      <c r="D77" s="1497" t="s">
        <v>125</v>
      </c>
      <c r="E77" s="1497"/>
      <c r="F77" s="1497"/>
      <c r="G77" s="1498"/>
      <c r="I77" s="1500"/>
      <c r="J77" s="1508" t="s">
        <v>526</v>
      </c>
      <c r="K77" s="1428"/>
      <c r="L77" s="1428"/>
      <c r="M77" s="1497" t="s">
        <v>125</v>
      </c>
      <c r="N77" s="1498"/>
      <c r="P77" s="1500"/>
      <c r="Q77" s="1508" t="s">
        <v>526</v>
      </c>
      <c r="R77" s="1428"/>
      <c r="S77" s="1428"/>
      <c r="T77" s="1497" t="s">
        <v>125</v>
      </c>
      <c r="U77" s="1498"/>
    </row>
    <row r="78" spans="2:21" ht="24.75" customHeight="1" thickBot="1" x14ac:dyDescent="0.25">
      <c r="B78" s="1499" t="s">
        <v>715</v>
      </c>
      <c r="C78" s="1513" t="s">
        <v>1867</v>
      </c>
      <c r="D78" s="1513"/>
      <c r="E78" s="1513"/>
      <c r="F78" s="1513"/>
      <c r="G78" s="1514"/>
      <c r="I78" s="1499" t="s">
        <v>715</v>
      </c>
      <c r="J78" s="1513" t="s">
        <v>1868</v>
      </c>
      <c r="K78" s="1513"/>
      <c r="L78" s="1513"/>
      <c r="M78" s="1513"/>
      <c r="N78" s="1514"/>
      <c r="P78" s="1499" t="s">
        <v>715</v>
      </c>
      <c r="Q78" s="1513" t="s">
        <v>1869</v>
      </c>
      <c r="R78" s="1513"/>
      <c r="S78" s="1513"/>
      <c r="T78" s="1513"/>
      <c r="U78" s="1514"/>
    </row>
    <row r="79" spans="2:21" ht="37.5" customHeight="1" x14ac:dyDescent="0.2">
      <c r="B79" s="1500"/>
      <c r="C79" s="645" t="s">
        <v>513</v>
      </c>
      <c r="D79" s="1511" t="s">
        <v>1505</v>
      </c>
      <c r="E79" s="1511"/>
      <c r="F79" s="1511"/>
      <c r="G79" s="1512"/>
      <c r="I79" s="1500"/>
      <c r="J79" s="1509" t="s">
        <v>513</v>
      </c>
      <c r="K79" s="1510"/>
      <c r="L79" s="1510"/>
      <c r="M79" s="1511" t="s">
        <v>1505</v>
      </c>
      <c r="N79" s="1512"/>
      <c r="P79" s="1500"/>
      <c r="Q79" s="1509" t="s">
        <v>513</v>
      </c>
      <c r="R79" s="1510"/>
      <c r="S79" s="1510"/>
      <c r="T79" s="1511" t="s">
        <v>1505</v>
      </c>
      <c r="U79" s="1512"/>
    </row>
    <row r="80" spans="2:21" ht="37.5" customHeight="1" x14ac:dyDescent="0.2">
      <c r="B80" s="1500"/>
      <c r="C80" s="10" t="s">
        <v>524</v>
      </c>
      <c r="D80" s="1497" t="s">
        <v>1505</v>
      </c>
      <c r="E80" s="1497"/>
      <c r="F80" s="1497"/>
      <c r="G80" s="1498"/>
      <c r="I80" s="1500"/>
      <c r="J80" s="1508" t="s">
        <v>524</v>
      </c>
      <c r="K80" s="1428"/>
      <c r="L80" s="1428"/>
      <c r="M80" s="1497" t="s">
        <v>1505</v>
      </c>
      <c r="N80" s="1498"/>
      <c r="P80" s="1500"/>
      <c r="Q80" s="1508" t="s">
        <v>524</v>
      </c>
      <c r="R80" s="1428"/>
      <c r="S80" s="1428"/>
      <c r="T80" s="1497" t="s">
        <v>1505</v>
      </c>
      <c r="U80" s="1498"/>
    </row>
    <row r="81" spans="2:21" ht="37.5" customHeight="1" x14ac:dyDescent="0.2">
      <c r="B81" s="1500"/>
      <c r="C81" s="136" t="s">
        <v>559</v>
      </c>
      <c r="D81" s="1523" t="s">
        <v>1993</v>
      </c>
      <c r="E81" s="1578"/>
      <c r="F81" s="1578"/>
      <c r="G81" s="1579"/>
      <c r="I81" s="1500"/>
      <c r="J81" s="1508" t="s">
        <v>559</v>
      </c>
      <c r="K81" s="1428"/>
      <c r="L81" s="1636"/>
      <c r="M81" s="1523" t="s">
        <v>1993</v>
      </c>
      <c r="N81" s="1579"/>
      <c r="P81" s="1500"/>
      <c r="Q81" s="1508" t="s">
        <v>559</v>
      </c>
      <c r="R81" s="1428"/>
      <c r="S81" s="1636"/>
      <c r="T81" s="1523" t="s">
        <v>1993</v>
      </c>
      <c r="U81" s="1579"/>
    </row>
    <row r="82" spans="2:21" ht="39" customHeight="1" x14ac:dyDescent="0.2">
      <c r="B82" s="1500"/>
      <c r="C82" s="10" t="s">
        <v>560</v>
      </c>
      <c r="D82" s="1667" t="s">
        <v>147</v>
      </c>
      <c r="E82" s="1667"/>
      <c r="F82" s="1667"/>
      <c r="G82" s="1668"/>
      <c r="I82" s="1500"/>
      <c r="J82" s="1508" t="s">
        <v>560</v>
      </c>
      <c r="K82" s="1428"/>
      <c r="L82" s="1428"/>
      <c r="M82" s="1667" t="s">
        <v>147</v>
      </c>
      <c r="N82" s="1668"/>
      <c r="P82" s="1500"/>
      <c r="Q82" s="1508" t="s">
        <v>560</v>
      </c>
      <c r="R82" s="1428"/>
      <c r="S82" s="1428"/>
      <c r="T82" s="1667" t="s">
        <v>147</v>
      </c>
      <c r="U82" s="1668"/>
    </row>
    <row r="83" spans="2:21" ht="39" customHeight="1" thickBot="1" x14ac:dyDescent="0.25">
      <c r="B83" s="1500"/>
      <c r="C83" s="83" t="s">
        <v>1403</v>
      </c>
      <c r="D83" s="1573" t="s">
        <v>125</v>
      </c>
      <c r="E83" s="1573"/>
      <c r="F83" s="1573"/>
      <c r="G83" s="1574"/>
      <c r="I83" s="1500"/>
      <c r="J83" s="1508" t="s">
        <v>1403</v>
      </c>
      <c r="K83" s="1428"/>
      <c r="L83" s="1428"/>
      <c r="M83" s="1497" t="s">
        <v>125</v>
      </c>
      <c r="N83" s="1498"/>
      <c r="P83" s="1500"/>
      <c r="Q83" s="1508" t="s">
        <v>1403</v>
      </c>
      <c r="R83" s="1428"/>
      <c r="S83" s="1428"/>
      <c r="T83" s="1497" t="s">
        <v>125</v>
      </c>
      <c r="U83" s="1498"/>
    </row>
    <row r="84" spans="2:21" ht="24.75" customHeight="1" thickBot="1" x14ac:dyDescent="0.25">
      <c r="B84" s="1499" t="s">
        <v>716</v>
      </c>
      <c r="C84" s="1513" t="s">
        <v>1867</v>
      </c>
      <c r="D84" s="1513"/>
      <c r="E84" s="1513"/>
      <c r="F84" s="1513"/>
      <c r="G84" s="1514"/>
      <c r="I84" s="1499" t="s">
        <v>716</v>
      </c>
      <c r="J84" s="1513" t="s">
        <v>1868</v>
      </c>
      <c r="K84" s="1513"/>
      <c r="L84" s="1513"/>
      <c r="M84" s="1513"/>
      <c r="N84" s="1514"/>
      <c r="P84" s="1499" t="s">
        <v>716</v>
      </c>
      <c r="Q84" s="1513" t="s">
        <v>1869</v>
      </c>
      <c r="R84" s="1513"/>
      <c r="S84" s="1513"/>
      <c r="T84" s="1513"/>
      <c r="U84" s="1514"/>
    </row>
    <row r="85" spans="2:21" ht="37.5" customHeight="1" x14ac:dyDescent="0.2">
      <c r="B85" s="1500"/>
      <c r="C85" s="645" t="s">
        <v>513</v>
      </c>
      <c r="D85" s="1511" t="s">
        <v>1505</v>
      </c>
      <c r="E85" s="1511"/>
      <c r="F85" s="1511"/>
      <c r="G85" s="1512"/>
      <c r="I85" s="1500"/>
      <c r="J85" s="1509" t="s">
        <v>513</v>
      </c>
      <c r="K85" s="1510"/>
      <c r="L85" s="1510"/>
      <c r="M85" s="1511" t="s">
        <v>1505</v>
      </c>
      <c r="N85" s="1512"/>
      <c r="P85" s="1500"/>
      <c r="Q85" s="1509" t="s">
        <v>513</v>
      </c>
      <c r="R85" s="1510"/>
      <c r="S85" s="1510"/>
      <c r="T85" s="1511" t="s">
        <v>1505</v>
      </c>
      <c r="U85" s="1512"/>
    </row>
    <row r="86" spans="2:21" ht="37.5" customHeight="1" x14ac:dyDescent="0.2">
      <c r="B86" s="1500"/>
      <c r="C86" s="10" t="s">
        <v>524</v>
      </c>
      <c r="D86" s="1497" t="s">
        <v>1505</v>
      </c>
      <c r="E86" s="1497"/>
      <c r="F86" s="1497"/>
      <c r="G86" s="1498"/>
      <c r="I86" s="1500"/>
      <c r="J86" s="1508" t="s">
        <v>524</v>
      </c>
      <c r="K86" s="1428"/>
      <c r="L86" s="1428"/>
      <c r="M86" s="1497" t="s">
        <v>1505</v>
      </c>
      <c r="N86" s="1498"/>
      <c r="P86" s="1500"/>
      <c r="Q86" s="1508" t="s">
        <v>524</v>
      </c>
      <c r="R86" s="1428"/>
      <c r="S86" s="1428"/>
      <c r="T86" s="1497" t="s">
        <v>1505</v>
      </c>
      <c r="U86" s="1498"/>
    </row>
    <row r="87" spans="2:21" ht="37.5" customHeight="1" x14ac:dyDescent="0.2">
      <c r="B87" s="1500"/>
      <c r="C87" s="10" t="s">
        <v>559</v>
      </c>
      <c r="D87" s="1497" t="s">
        <v>725</v>
      </c>
      <c r="E87" s="1497"/>
      <c r="F87" s="1497"/>
      <c r="G87" s="1498"/>
      <c r="I87" s="1500"/>
      <c r="J87" s="1508" t="s">
        <v>559</v>
      </c>
      <c r="K87" s="1428"/>
      <c r="L87" s="1428"/>
      <c r="M87" s="1497" t="s">
        <v>725</v>
      </c>
      <c r="N87" s="1498"/>
      <c r="P87" s="1500"/>
      <c r="Q87" s="1508" t="s">
        <v>559</v>
      </c>
      <c r="R87" s="1428"/>
      <c r="S87" s="1428"/>
      <c r="T87" s="1497" t="s">
        <v>725</v>
      </c>
      <c r="U87" s="1498"/>
    </row>
    <row r="88" spans="2:21" ht="39" customHeight="1" thickBot="1" x14ac:dyDescent="0.25">
      <c r="B88" s="1500"/>
      <c r="C88" s="10" t="s">
        <v>560</v>
      </c>
      <c r="D88" s="1497" t="s">
        <v>147</v>
      </c>
      <c r="E88" s="1497"/>
      <c r="F88" s="1497"/>
      <c r="G88" s="1498"/>
      <c r="I88" s="1500"/>
      <c r="J88" s="1508" t="s">
        <v>560</v>
      </c>
      <c r="K88" s="1428"/>
      <c r="L88" s="1428"/>
      <c r="M88" s="1497" t="s">
        <v>147</v>
      </c>
      <c r="N88" s="1498"/>
      <c r="P88" s="1500"/>
      <c r="Q88" s="1508" t="s">
        <v>560</v>
      </c>
      <c r="R88" s="1428"/>
      <c r="S88" s="1428"/>
      <c r="T88" s="1497" t="s">
        <v>147</v>
      </c>
      <c r="U88" s="1498"/>
    </row>
    <row r="89" spans="2:21" ht="48.75" customHeight="1" thickBot="1" x14ac:dyDescent="0.25">
      <c r="B89" s="1499" t="s">
        <v>717</v>
      </c>
      <c r="C89" s="1513" t="s">
        <v>1867</v>
      </c>
      <c r="D89" s="1513"/>
      <c r="E89" s="1513"/>
      <c r="F89" s="1513"/>
      <c r="G89" s="1514"/>
      <c r="I89" s="1499" t="s">
        <v>717</v>
      </c>
      <c r="J89" s="1513" t="s">
        <v>1868</v>
      </c>
      <c r="K89" s="1513"/>
      <c r="L89" s="1513"/>
      <c r="M89" s="1513"/>
      <c r="N89" s="1514"/>
      <c r="P89" s="1499" t="s">
        <v>717</v>
      </c>
      <c r="Q89" s="1513" t="s">
        <v>1869</v>
      </c>
      <c r="R89" s="1513"/>
      <c r="S89" s="1513"/>
      <c r="T89" s="1513"/>
      <c r="U89" s="1514"/>
    </row>
    <row r="90" spans="2:21" ht="33" customHeight="1" thickBot="1" x14ac:dyDescent="0.25">
      <c r="B90" s="1500"/>
      <c r="C90" s="1502" t="s">
        <v>1503</v>
      </c>
      <c r="D90" s="1503"/>
      <c r="E90" s="1503"/>
      <c r="F90" s="1503"/>
      <c r="G90" s="1504"/>
      <c r="I90" s="1500"/>
      <c r="J90" s="1502" t="s">
        <v>1503</v>
      </c>
      <c r="K90" s="1503"/>
      <c r="L90" s="1503"/>
      <c r="M90" s="1503"/>
      <c r="N90" s="1504"/>
      <c r="P90" s="1500"/>
      <c r="Q90" s="1502" t="s">
        <v>1503</v>
      </c>
      <c r="R90" s="1503"/>
      <c r="S90" s="1503"/>
      <c r="T90" s="1503"/>
      <c r="U90" s="1504"/>
    </row>
    <row r="91" spans="2:21" ht="46.5" customHeight="1" thickBot="1" x14ac:dyDescent="0.25">
      <c r="B91" s="278" t="s">
        <v>726</v>
      </c>
      <c r="C91" s="1503" t="s">
        <v>727</v>
      </c>
      <c r="D91" s="1503"/>
      <c r="E91" s="1503"/>
      <c r="F91" s="1503"/>
      <c r="G91" s="1504"/>
      <c r="I91" s="278" t="s">
        <v>726</v>
      </c>
      <c r="J91" s="1502" t="s">
        <v>728</v>
      </c>
      <c r="K91" s="1503"/>
      <c r="L91" s="1503"/>
      <c r="M91" s="1503"/>
      <c r="N91" s="1504"/>
      <c r="P91" s="278" t="s">
        <v>726</v>
      </c>
      <c r="Q91" s="1502" t="s">
        <v>729</v>
      </c>
      <c r="R91" s="1503"/>
      <c r="S91" s="1503"/>
      <c r="T91" s="1503"/>
      <c r="U91" s="1504"/>
    </row>
    <row r="94" spans="2:21" ht="15" thickBot="1" x14ac:dyDescent="0.25"/>
    <row r="95" spans="2:21" ht="27" customHeight="1" thickBot="1" x14ac:dyDescent="0.25">
      <c r="B95" s="1541" t="s">
        <v>1529</v>
      </c>
      <c r="C95" s="1542"/>
      <c r="D95" s="1542"/>
      <c r="E95" s="1542"/>
      <c r="F95" s="1542"/>
      <c r="G95" s="1543"/>
      <c r="I95" s="1541" t="s">
        <v>1530</v>
      </c>
      <c r="J95" s="1542"/>
      <c r="K95" s="1542"/>
      <c r="L95" s="1542"/>
      <c r="M95" s="1542"/>
      <c r="N95" s="1543"/>
      <c r="P95" s="1541" t="s">
        <v>1531</v>
      </c>
      <c r="Q95" s="1542"/>
      <c r="R95" s="1542"/>
      <c r="S95" s="1542"/>
      <c r="T95" s="1542"/>
      <c r="U95" s="1543"/>
    </row>
    <row r="96" spans="2:21" ht="34.5" customHeight="1" thickBot="1" x14ac:dyDescent="0.25">
      <c r="B96" s="280" t="s">
        <v>1161</v>
      </c>
      <c r="C96" s="281" t="s">
        <v>1153</v>
      </c>
      <c r="D96" s="1570" t="s">
        <v>1499</v>
      </c>
      <c r="E96" s="1571"/>
      <c r="F96" s="1571"/>
      <c r="G96" s="1572"/>
      <c r="I96" s="280" t="s">
        <v>1161</v>
      </c>
      <c r="J96" s="1554" t="s">
        <v>1153</v>
      </c>
      <c r="K96" s="1555"/>
      <c r="L96" s="1556"/>
      <c r="M96" s="1554" t="s">
        <v>1499</v>
      </c>
      <c r="N96" s="1556"/>
      <c r="P96" s="280" t="s">
        <v>1161</v>
      </c>
      <c r="Q96" s="1554" t="s">
        <v>1153</v>
      </c>
      <c r="R96" s="1555"/>
      <c r="S96" s="1556"/>
      <c r="T96" s="1554" t="s">
        <v>1499</v>
      </c>
      <c r="U96" s="1556"/>
    </row>
    <row r="97" spans="2:21" ht="30.75" customHeight="1" thickBot="1" x14ac:dyDescent="0.25">
      <c r="B97" s="1499" t="s">
        <v>147</v>
      </c>
      <c r="C97" s="1513" t="s">
        <v>1864</v>
      </c>
      <c r="D97" s="1513"/>
      <c r="E97" s="1513"/>
      <c r="F97" s="1513"/>
      <c r="G97" s="1514"/>
      <c r="I97" s="1499" t="s">
        <v>147</v>
      </c>
      <c r="J97" s="1513" t="s">
        <v>1865</v>
      </c>
      <c r="K97" s="1513"/>
      <c r="L97" s="1513"/>
      <c r="M97" s="1513"/>
      <c r="N97" s="1514"/>
      <c r="P97" s="1499" t="s">
        <v>147</v>
      </c>
      <c r="Q97" s="1513" t="s">
        <v>1866</v>
      </c>
      <c r="R97" s="1513"/>
      <c r="S97" s="1513"/>
      <c r="T97" s="1513"/>
      <c r="U97" s="1514"/>
    </row>
    <row r="98" spans="2:21" ht="39.75" customHeight="1" x14ac:dyDescent="0.2">
      <c r="B98" s="1500"/>
      <c r="C98" s="685" t="s">
        <v>559</v>
      </c>
      <c r="D98" s="1534" t="s">
        <v>397</v>
      </c>
      <c r="E98" s="1534"/>
      <c r="F98" s="1534"/>
      <c r="G98" s="1535"/>
      <c r="I98" s="1500"/>
      <c r="J98" s="1539" t="s">
        <v>559</v>
      </c>
      <c r="K98" s="1540"/>
      <c r="L98" s="1540"/>
      <c r="M98" s="1534" t="s">
        <v>397</v>
      </c>
      <c r="N98" s="1535"/>
      <c r="P98" s="1500"/>
      <c r="Q98" s="1539" t="s">
        <v>559</v>
      </c>
      <c r="R98" s="1540"/>
      <c r="S98" s="1540"/>
      <c r="T98" s="1534" t="s">
        <v>397</v>
      </c>
      <c r="U98" s="1535"/>
    </row>
    <row r="99" spans="2:21" ht="39.75" customHeight="1" thickBot="1" x14ac:dyDescent="0.25">
      <c r="B99" s="1501"/>
      <c r="C99" s="1560" t="s">
        <v>1995</v>
      </c>
      <c r="D99" s="1561"/>
      <c r="E99" s="1561"/>
      <c r="F99" s="1561"/>
      <c r="G99" s="1562"/>
      <c r="I99" s="1501"/>
      <c r="J99" s="1560" t="s">
        <v>1995</v>
      </c>
      <c r="K99" s="1561"/>
      <c r="L99" s="1561"/>
      <c r="M99" s="1561"/>
      <c r="N99" s="1562"/>
      <c r="P99" s="1501"/>
      <c r="Q99" s="1560" t="s">
        <v>1995</v>
      </c>
      <c r="R99" s="1561"/>
      <c r="S99" s="1561"/>
      <c r="T99" s="1561"/>
      <c r="U99" s="1562"/>
    </row>
    <row r="100" spans="2:21" ht="27" customHeight="1" thickBot="1" x14ac:dyDescent="0.25">
      <c r="B100" s="1499" t="s">
        <v>149</v>
      </c>
      <c r="C100" s="1513" t="s">
        <v>1864</v>
      </c>
      <c r="D100" s="1513"/>
      <c r="E100" s="1513"/>
      <c r="F100" s="1513"/>
      <c r="G100" s="1514"/>
      <c r="I100" s="1499" t="s">
        <v>149</v>
      </c>
      <c r="J100" s="1513" t="s">
        <v>1865</v>
      </c>
      <c r="K100" s="1513"/>
      <c r="L100" s="1513"/>
      <c r="M100" s="1513"/>
      <c r="N100" s="1514"/>
      <c r="P100" s="1499" t="s">
        <v>149</v>
      </c>
      <c r="Q100" s="1513" t="s">
        <v>1866</v>
      </c>
      <c r="R100" s="1513"/>
      <c r="S100" s="1513"/>
      <c r="T100" s="1513"/>
      <c r="U100" s="1514"/>
    </row>
    <row r="101" spans="2:21" ht="40.5" customHeight="1" x14ac:dyDescent="0.2">
      <c r="B101" s="1500"/>
      <c r="C101" s="685" t="s">
        <v>559</v>
      </c>
      <c r="D101" s="1534" t="s">
        <v>1114</v>
      </c>
      <c r="E101" s="1534"/>
      <c r="F101" s="1534"/>
      <c r="G101" s="1535"/>
      <c r="I101" s="1500"/>
      <c r="J101" s="1539" t="s">
        <v>559</v>
      </c>
      <c r="K101" s="1540"/>
      <c r="L101" s="1540"/>
      <c r="M101" s="1534" t="s">
        <v>1114</v>
      </c>
      <c r="N101" s="1535"/>
      <c r="P101" s="1500"/>
      <c r="Q101" s="1539" t="s">
        <v>559</v>
      </c>
      <c r="R101" s="1540"/>
      <c r="S101" s="1540"/>
      <c r="T101" s="1534" t="s">
        <v>1114</v>
      </c>
      <c r="U101" s="1535"/>
    </row>
    <row r="102" spans="2:21" ht="40.5" customHeight="1" thickBot="1" x14ac:dyDescent="0.25">
      <c r="B102" s="1501"/>
      <c r="C102" s="1560" t="s">
        <v>1995</v>
      </c>
      <c r="D102" s="1561"/>
      <c r="E102" s="1561"/>
      <c r="F102" s="1561"/>
      <c r="G102" s="1562"/>
      <c r="I102" s="1501"/>
      <c r="J102" s="1560" t="s">
        <v>1995</v>
      </c>
      <c r="K102" s="1561"/>
      <c r="L102" s="1561"/>
      <c r="M102" s="1561"/>
      <c r="N102" s="1562"/>
      <c r="P102" s="1501"/>
      <c r="Q102" s="1560" t="s">
        <v>1995</v>
      </c>
      <c r="R102" s="1561"/>
      <c r="S102" s="1561"/>
      <c r="T102" s="1561"/>
      <c r="U102" s="1562"/>
    </row>
    <row r="103" spans="2:21" ht="26.25" customHeight="1" thickBot="1" x14ac:dyDescent="0.25">
      <c r="B103" s="1499" t="s">
        <v>709</v>
      </c>
      <c r="C103" s="1513" t="s">
        <v>1860</v>
      </c>
      <c r="D103" s="1513"/>
      <c r="E103" s="1513"/>
      <c r="F103" s="1513"/>
      <c r="G103" s="1514"/>
      <c r="I103" s="1499" t="s">
        <v>709</v>
      </c>
      <c r="J103" s="1513" t="s">
        <v>1861</v>
      </c>
      <c r="K103" s="1513"/>
      <c r="L103" s="1513"/>
      <c r="M103" s="1513"/>
      <c r="N103" s="1514"/>
      <c r="P103" s="1499" t="s">
        <v>709</v>
      </c>
      <c r="Q103" s="1513" t="s">
        <v>1862</v>
      </c>
      <c r="R103" s="1513"/>
      <c r="S103" s="1513"/>
      <c r="T103" s="1513"/>
      <c r="U103" s="1514"/>
    </row>
    <row r="104" spans="2:21" ht="37.5" customHeight="1" thickBot="1" x14ac:dyDescent="0.25">
      <c r="B104" s="1500"/>
      <c r="C104" s="645" t="s">
        <v>513</v>
      </c>
      <c r="D104" s="1511" t="s">
        <v>0</v>
      </c>
      <c r="E104" s="1511"/>
      <c r="F104" s="1511"/>
      <c r="G104" s="1512"/>
      <c r="I104" s="1500"/>
      <c r="J104" s="1509" t="s">
        <v>513</v>
      </c>
      <c r="K104" s="1510"/>
      <c r="L104" s="1510"/>
      <c r="M104" s="1511" t="s">
        <v>0</v>
      </c>
      <c r="N104" s="1512"/>
      <c r="P104" s="1500"/>
      <c r="Q104" s="1509" t="s">
        <v>513</v>
      </c>
      <c r="R104" s="1510"/>
      <c r="S104" s="1510"/>
      <c r="T104" s="1511" t="s">
        <v>0</v>
      </c>
      <c r="U104" s="1512"/>
    </row>
    <row r="105" spans="2:21" ht="29.25" customHeight="1" thickBot="1" x14ac:dyDescent="0.25">
      <c r="B105" s="1499" t="s">
        <v>710</v>
      </c>
      <c r="C105" s="1513" t="s">
        <v>1860</v>
      </c>
      <c r="D105" s="1513"/>
      <c r="E105" s="1513"/>
      <c r="F105" s="1513"/>
      <c r="G105" s="1514"/>
      <c r="I105" s="1499" t="s">
        <v>710</v>
      </c>
      <c r="J105" s="1513" t="s">
        <v>1861</v>
      </c>
      <c r="K105" s="1513"/>
      <c r="L105" s="1513"/>
      <c r="M105" s="1513"/>
      <c r="N105" s="1514"/>
      <c r="P105" s="1499" t="s">
        <v>710</v>
      </c>
      <c r="Q105" s="1513" t="s">
        <v>1862</v>
      </c>
      <c r="R105" s="1513"/>
      <c r="S105" s="1513"/>
      <c r="T105" s="1513"/>
      <c r="U105" s="1514"/>
    </row>
    <row r="106" spans="2:21" ht="36.75" customHeight="1" thickBot="1" x14ac:dyDescent="0.25">
      <c r="B106" s="1500"/>
      <c r="C106" s="645" t="s">
        <v>513</v>
      </c>
      <c r="D106" s="1511" t="s">
        <v>1102</v>
      </c>
      <c r="E106" s="1511"/>
      <c r="F106" s="1511"/>
      <c r="G106" s="1512"/>
      <c r="I106" s="1500"/>
      <c r="J106" s="1509" t="s">
        <v>513</v>
      </c>
      <c r="K106" s="1510"/>
      <c r="L106" s="1510"/>
      <c r="M106" s="1511" t="s">
        <v>1102</v>
      </c>
      <c r="N106" s="1512"/>
      <c r="P106" s="1500"/>
      <c r="Q106" s="1509" t="s">
        <v>513</v>
      </c>
      <c r="R106" s="1510"/>
      <c r="S106" s="1510"/>
      <c r="T106" s="1511" t="s">
        <v>1102</v>
      </c>
      <c r="U106" s="1512"/>
    </row>
    <row r="107" spans="2:21" ht="29.25" customHeight="1" thickBot="1" x14ac:dyDescent="0.25">
      <c r="B107" s="1499" t="s">
        <v>712</v>
      </c>
      <c r="C107" s="1513" t="s">
        <v>1860</v>
      </c>
      <c r="D107" s="1513"/>
      <c r="E107" s="1513"/>
      <c r="F107" s="1513"/>
      <c r="G107" s="1514"/>
      <c r="I107" s="1499" t="s">
        <v>712</v>
      </c>
      <c r="J107" s="1513" t="s">
        <v>1861</v>
      </c>
      <c r="K107" s="1513"/>
      <c r="L107" s="1513"/>
      <c r="M107" s="1513"/>
      <c r="N107" s="1514"/>
      <c r="P107" s="1499" t="s">
        <v>712</v>
      </c>
      <c r="Q107" s="1513" t="s">
        <v>1862</v>
      </c>
      <c r="R107" s="1513"/>
      <c r="S107" s="1513"/>
      <c r="T107" s="1513"/>
      <c r="U107" s="1514"/>
    </row>
    <row r="108" spans="2:21" ht="38.25" customHeight="1" x14ac:dyDescent="0.2">
      <c r="B108" s="1500"/>
      <c r="C108" s="645" t="s">
        <v>513</v>
      </c>
      <c r="D108" s="1511" t="s">
        <v>1505</v>
      </c>
      <c r="E108" s="1511"/>
      <c r="F108" s="1511"/>
      <c r="G108" s="1512"/>
      <c r="I108" s="1500"/>
      <c r="J108" s="1509" t="s">
        <v>513</v>
      </c>
      <c r="K108" s="1510"/>
      <c r="L108" s="1510"/>
      <c r="M108" s="1511" t="s">
        <v>1505</v>
      </c>
      <c r="N108" s="1512"/>
      <c r="P108" s="1500"/>
      <c r="Q108" s="1509" t="s">
        <v>513</v>
      </c>
      <c r="R108" s="1510"/>
      <c r="S108" s="1510"/>
      <c r="T108" s="1511" t="s">
        <v>1505</v>
      </c>
      <c r="U108" s="1512"/>
    </row>
    <row r="109" spans="2:21" ht="36.75" customHeight="1" x14ac:dyDescent="0.2">
      <c r="B109" s="1500"/>
      <c r="C109" s="10" t="s">
        <v>524</v>
      </c>
      <c r="D109" s="1497" t="s">
        <v>398</v>
      </c>
      <c r="E109" s="1497"/>
      <c r="F109" s="1497"/>
      <c r="G109" s="1498"/>
      <c r="I109" s="1500"/>
      <c r="J109" s="1508" t="s">
        <v>524</v>
      </c>
      <c r="K109" s="1428"/>
      <c r="L109" s="1428"/>
      <c r="M109" s="1497" t="s">
        <v>398</v>
      </c>
      <c r="N109" s="1498"/>
      <c r="P109" s="1500"/>
      <c r="Q109" s="1508" t="s">
        <v>524</v>
      </c>
      <c r="R109" s="1428"/>
      <c r="S109" s="1428"/>
      <c r="T109" s="1497" t="s">
        <v>398</v>
      </c>
      <c r="U109" s="1498"/>
    </row>
    <row r="110" spans="2:21" ht="39.75" customHeight="1" x14ac:dyDescent="0.2">
      <c r="B110" s="1500"/>
      <c r="C110" s="10" t="s">
        <v>525</v>
      </c>
      <c r="D110" s="1497" t="s">
        <v>147</v>
      </c>
      <c r="E110" s="1497"/>
      <c r="F110" s="1497"/>
      <c r="G110" s="1498"/>
      <c r="I110" s="1500"/>
      <c r="J110" s="1508" t="s">
        <v>525</v>
      </c>
      <c r="K110" s="1428"/>
      <c r="L110" s="1428"/>
      <c r="M110" s="1497" t="s">
        <v>147</v>
      </c>
      <c r="N110" s="1498"/>
      <c r="P110" s="1500"/>
      <c r="Q110" s="1508" t="s">
        <v>525</v>
      </c>
      <c r="R110" s="1428"/>
      <c r="S110" s="1428"/>
      <c r="T110" s="1497" t="s">
        <v>147</v>
      </c>
      <c r="U110" s="1498"/>
    </row>
    <row r="111" spans="2:21" ht="39" customHeight="1" x14ac:dyDescent="0.2">
      <c r="B111" s="1500"/>
      <c r="C111" s="10" t="s">
        <v>526</v>
      </c>
      <c r="D111" s="1497" t="s">
        <v>125</v>
      </c>
      <c r="E111" s="1497"/>
      <c r="F111" s="1497"/>
      <c r="G111" s="1498"/>
      <c r="I111" s="1500"/>
      <c r="J111" s="1508" t="s">
        <v>526</v>
      </c>
      <c r="K111" s="1428"/>
      <c r="L111" s="1428"/>
      <c r="M111" s="1497" t="s">
        <v>125</v>
      </c>
      <c r="N111" s="1498"/>
      <c r="P111" s="1500"/>
      <c r="Q111" s="1508" t="s">
        <v>526</v>
      </c>
      <c r="R111" s="1428"/>
      <c r="S111" s="1428"/>
      <c r="T111" s="1497" t="s">
        <v>125</v>
      </c>
      <c r="U111" s="1498"/>
    </row>
    <row r="112" spans="2:21" ht="18.75" customHeight="1" x14ac:dyDescent="0.2">
      <c r="B112" s="1500"/>
      <c r="C112" s="1519" t="s">
        <v>2032</v>
      </c>
      <c r="D112" s="1520"/>
      <c r="E112" s="1520"/>
      <c r="F112" s="1520"/>
      <c r="G112" s="1521"/>
      <c r="I112" s="1500"/>
      <c r="J112" s="1519" t="s">
        <v>2032</v>
      </c>
      <c r="K112" s="1520"/>
      <c r="L112" s="1520"/>
      <c r="M112" s="1520"/>
      <c r="N112" s="1521"/>
      <c r="P112" s="1500"/>
      <c r="Q112" s="1519" t="s">
        <v>2032</v>
      </c>
      <c r="R112" s="1520"/>
      <c r="S112" s="1520"/>
      <c r="T112" s="1520"/>
      <c r="U112" s="1521"/>
    </row>
    <row r="113" spans="2:21" ht="39" customHeight="1" x14ac:dyDescent="0.2">
      <c r="B113" s="1500"/>
      <c r="C113" s="333" t="s">
        <v>524</v>
      </c>
      <c r="D113" s="1497" t="s">
        <v>378</v>
      </c>
      <c r="E113" s="1497"/>
      <c r="F113" s="1497"/>
      <c r="G113" s="1498"/>
      <c r="I113" s="1500"/>
      <c r="J113" s="1522" t="s">
        <v>524</v>
      </c>
      <c r="K113" s="1428"/>
      <c r="L113" s="1428"/>
      <c r="M113" s="1523" t="s">
        <v>378</v>
      </c>
      <c r="N113" s="1524"/>
      <c r="P113" s="1500"/>
      <c r="Q113" s="1522" t="s">
        <v>524</v>
      </c>
      <c r="R113" s="1525"/>
      <c r="S113" s="1525"/>
      <c r="T113" s="1523" t="s">
        <v>378</v>
      </c>
      <c r="U113" s="1524"/>
    </row>
    <row r="114" spans="2:21" ht="39" customHeight="1" thickBot="1" x14ac:dyDescent="0.25">
      <c r="B114" s="1501"/>
      <c r="C114" s="734" t="s">
        <v>525</v>
      </c>
      <c r="D114" s="1537" t="s">
        <v>147</v>
      </c>
      <c r="E114" s="1537"/>
      <c r="F114" s="1537"/>
      <c r="G114" s="1538"/>
      <c r="I114" s="1501"/>
      <c r="J114" s="1526" t="s">
        <v>525</v>
      </c>
      <c r="K114" s="1527"/>
      <c r="L114" s="1527"/>
      <c r="M114" s="1557" t="s">
        <v>147</v>
      </c>
      <c r="N114" s="1558"/>
      <c r="P114" s="1501"/>
      <c r="Q114" s="1526" t="s">
        <v>525</v>
      </c>
      <c r="R114" s="1527"/>
      <c r="S114" s="1527"/>
      <c r="T114" s="1557" t="s">
        <v>147</v>
      </c>
      <c r="U114" s="1558"/>
    </row>
    <row r="115" spans="2:21" ht="28.5" customHeight="1" thickBot="1" x14ac:dyDescent="0.25">
      <c r="B115" s="1499" t="s">
        <v>713</v>
      </c>
      <c r="C115" s="1513" t="s">
        <v>1860</v>
      </c>
      <c r="D115" s="1513"/>
      <c r="E115" s="1513"/>
      <c r="F115" s="1513"/>
      <c r="G115" s="1514"/>
      <c r="I115" s="1499" t="s">
        <v>713</v>
      </c>
      <c r="J115" s="1513" t="s">
        <v>1861</v>
      </c>
      <c r="K115" s="1513"/>
      <c r="L115" s="1513"/>
      <c r="M115" s="1513"/>
      <c r="N115" s="1514"/>
      <c r="P115" s="1499" t="s">
        <v>713</v>
      </c>
      <c r="Q115" s="1513" t="s">
        <v>1862</v>
      </c>
      <c r="R115" s="1513"/>
      <c r="S115" s="1513"/>
      <c r="T115" s="1513"/>
      <c r="U115" s="1514"/>
    </row>
    <row r="116" spans="2:21" ht="39" customHeight="1" x14ac:dyDescent="0.2">
      <c r="B116" s="1500"/>
      <c r="C116" s="645" t="s">
        <v>513</v>
      </c>
      <c r="D116" s="1511" t="s">
        <v>1505</v>
      </c>
      <c r="E116" s="1511"/>
      <c r="F116" s="1511"/>
      <c r="G116" s="1512"/>
      <c r="I116" s="1500"/>
      <c r="J116" s="1509" t="s">
        <v>513</v>
      </c>
      <c r="K116" s="1510"/>
      <c r="L116" s="1510"/>
      <c r="M116" s="1511" t="s">
        <v>1505</v>
      </c>
      <c r="N116" s="1512"/>
      <c r="P116" s="1500"/>
      <c r="Q116" s="1509" t="s">
        <v>513</v>
      </c>
      <c r="R116" s="1510"/>
      <c r="S116" s="1510"/>
      <c r="T116" s="1511" t="s">
        <v>1505</v>
      </c>
      <c r="U116" s="1512"/>
    </row>
    <row r="117" spans="2:21" ht="38.25" customHeight="1" x14ac:dyDescent="0.2">
      <c r="B117" s="1500"/>
      <c r="C117" s="10" t="s">
        <v>524</v>
      </c>
      <c r="D117" s="1497" t="s">
        <v>377</v>
      </c>
      <c r="E117" s="1497"/>
      <c r="F117" s="1497"/>
      <c r="G117" s="1498"/>
      <c r="I117" s="1500"/>
      <c r="J117" s="1508" t="s">
        <v>524</v>
      </c>
      <c r="K117" s="1428"/>
      <c r="L117" s="1428"/>
      <c r="M117" s="1497" t="s">
        <v>377</v>
      </c>
      <c r="N117" s="1498"/>
      <c r="P117" s="1500"/>
      <c r="Q117" s="1508" t="s">
        <v>524</v>
      </c>
      <c r="R117" s="1428"/>
      <c r="S117" s="1428"/>
      <c r="T117" s="1497" t="s">
        <v>377</v>
      </c>
      <c r="U117" s="1498"/>
    </row>
    <row r="118" spans="2:21" ht="40.5" customHeight="1" x14ac:dyDescent="0.2">
      <c r="B118" s="1500"/>
      <c r="C118" s="10" t="s">
        <v>525</v>
      </c>
      <c r="D118" s="1497" t="s">
        <v>147</v>
      </c>
      <c r="E118" s="1497"/>
      <c r="F118" s="1497"/>
      <c r="G118" s="1498"/>
      <c r="I118" s="1500"/>
      <c r="J118" s="1508" t="s">
        <v>525</v>
      </c>
      <c r="K118" s="1428"/>
      <c r="L118" s="1428"/>
      <c r="M118" s="1497" t="s">
        <v>147</v>
      </c>
      <c r="N118" s="1498"/>
      <c r="P118" s="1500"/>
      <c r="Q118" s="1508" t="s">
        <v>525</v>
      </c>
      <c r="R118" s="1428"/>
      <c r="S118" s="1428"/>
      <c r="T118" s="1497" t="s">
        <v>147</v>
      </c>
      <c r="U118" s="1498"/>
    </row>
    <row r="119" spans="2:21" ht="39" customHeight="1" thickBot="1" x14ac:dyDescent="0.25">
      <c r="B119" s="1500"/>
      <c r="C119" s="10" t="s">
        <v>526</v>
      </c>
      <c r="D119" s="1497" t="s">
        <v>125</v>
      </c>
      <c r="E119" s="1497"/>
      <c r="F119" s="1497"/>
      <c r="G119" s="1498"/>
      <c r="I119" s="1500"/>
      <c r="J119" s="1508" t="s">
        <v>526</v>
      </c>
      <c r="K119" s="1428"/>
      <c r="L119" s="1428"/>
      <c r="M119" s="1497" t="s">
        <v>125</v>
      </c>
      <c r="N119" s="1498"/>
      <c r="P119" s="1500"/>
      <c r="Q119" s="1508" t="s">
        <v>526</v>
      </c>
      <c r="R119" s="1428"/>
      <c r="S119" s="1428"/>
      <c r="T119" s="1497" t="s">
        <v>125</v>
      </c>
      <c r="U119" s="1498"/>
    </row>
    <row r="120" spans="2:21" ht="31.5" customHeight="1" thickBot="1" x14ac:dyDescent="0.25">
      <c r="B120" s="1499" t="s">
        <v>714</v>
      </c>
      <c r="C120" s="1513" t="s">
        <v>1860</v>
      </c>
      <c r="D120" s="1513"/>
      <c r="E120" s="1513"/>
      <c r="F120" s="1513"/>
      <c r="G120" s="1514"/>
      <c r="I120" s="1499" t="s">
        <v>714</v>
      </c>
      <c r="J120" s="1575" t="s">
        <v>1863</v>
      </c>
      <c r="K120" s="1513"/>
      <c r="L120" s="1513"/>
      <c r="M120" s="1513"/>
      <c r="N120" s="1514"/>
      <c r="P120" s="1499" t="s">
        <v>714</v>
      </c>
      <c r="Q120" s="1513" t="s">
        <v>1862</v>
      </c>
      <c r="R120" s="1513"/>
      <c r="S120" s="1513"/>
      <c r="T120" s="1513"/>
      <c r="U120" s="1514"/>
    </row>
    <row r="121" spans="2:21" ht="38.25" customHeight="1" x14ac:dyDescent="0.2">
      <c r="B121" s="1500"/>
      <c r="C121" s="645" t="s">
        <v>513</v>
      </c>
      <c r="D121" s="1511" t="s">
        <v>1505</v>
      </c>
      <c r="E121" s="1511"/>
      <c r="F121" s="1511"/>
      <c r="G121" s="1512"/>
      <c r="I121" s="1500"/>
      <c r="J121" s="1509" t="s">
        <v>513</v>
      </c>
      <c r="K121" s="1510"/>
      <c r="L121" s="1510"/>
      <c r="M121" s="1511" t="s">
        <v>1505</v>
      </c>
      <c r="N121" s="1512"/>
      <c r="P121" s="1500"/>
      <c r="Q121" s="1509" t="s">
        <v>513</v>
      </c>
      <c r="R121" s="1510"/>
      <c r="S121" s="1510"/>
      <c r="T121" s="1511" t="s">
        <v>1505</v>
      </c>
      <c r="U121" s="1512"/>
    </row>
    <row r="122" spans="2:21" ht="38.25" customHeight="1" x14ac:dyDescent="0.2">
      <c r="B122" s="1500"/>
      <c r="C122" s="10" t="s">
        <v>524</v>
      </c>
      <c r="D122" s="1497" t="s">
        <v>378</v>
      </c>
      <c r="E122" s="1497"/>
      <c r="F122" s="1497"/>
      <c r="G122" s="1498"/>
      <c r="I122" s="1500"/>
      <c r="J122" s="1508" t="s">
        <v>524</v>
      </c>
      <c r="K122" s="1428"/>
      <c r="L122" s="1428"/>
      <c r="M122" s="1497" t="s">
        <v>378</v>
      </c>
      <c r="N122" s="1498"/>
      <c r="P122" s="1500"/>
      <c r="Q122" s="1508" t="s">
        <v>524</v>
      </c>
      <c r="R122" s="1428"/>
      <c r="S122" s="1428"/>
      <c r="T122" s="1497" t="s">
        <v>378</v>
      </c>
      <c r="U122" s="1498"/>
    </row>
    <row r="123" spans="2:21" ht="39.75" customHeight="1" x14ac:dyDescent="0.2">
      <c r="B123" s="1500"/>
      <c r="C123" s="10" t="s">
        <v>525</v>
      </c>
      <c r="D123" s="1497" t="s">
        <v>147</v>
      </c>
      <c r="E123" s="1497"/>
      <c r="F123" s="1497"/>
      <c r="G123" s="1498"/>
      <c r="I123" s="1500"/>
      <c r="J123" s="1508" t="s">
        <v>525</v>
      </c>
      <c r="K123" s="1428"/>
      <c r="L123" s="1428"/>
      <c r="M123" s="1497" t="s">
        <v>147</v>
      </c>
      <c r="N123" s="1498"/>
      <c r="P123" s="1500"/>
      <c r="Q123" s="1508" t="s">
        <v>525</v>
      </c>
      <c r="R123" s="1428"/>
      <c r="S123" s="1428"/>
      <c r="T123" s="1497" t="s">
        <v>147</v>
      </c>
      <c r="U123" s="1498"/>
    </row>
    <row r="124" spans="2:21" ht="39" customHeight="1" thickBot="1" x14ac:dyDescent="0.25">
      <c r="B124" s="1500"/>
      <c r="C124" s="10" t="s">
        <v>526</v>
      </c>
      <c r="D124" s="1497" t="s">
        <v>125</v>
      </c>
      <c r="E124" s="1497"/>
      <c r="F124" s="1497"/>
      <c r="G124" s="1498"/>
      <c r="I124" s="1500"/>
      <c r="J124" s="1508" t="s">
        <v>526</v>
      </c>
      <c r="K124" s="1428"/>
      <c r="L124" s="1428"/>
      <c r="M124" s="1497" t="s">
        <v>125</v>
      </c>
      <c r="N124" s="1498"/>
      <c r="P124" s="1500"/>
      <c r="Q124" s="1508" t="s">
        <v>526</v>
      </c>
      <c r="R124" s="1428"/>
      <c r="S124" s="1428"/>
      <c r="T124" s="1497" t="s">
        <v>125</v>
      </c>
      <c r="U124" s="1498"/>
    </row>
    <row r="125" spans="2:21" ht="28.5" customHeight="1" thickBot="1" x14ac:dyDescent="0.25">
      <c r="B125" s="1499" t="s">
        <v>715</v>
      </c>
      <c r="C125" s="1513" t="s">
        <v>1860</v>
      </c>
      <c r="D125" s="1513"/>
      <c r="E125" s="1513"/>
      <c r="F125" s="1513"/>
      <c r="G125" s="1514"/>
      <c r="I125" s="1499" t="s">
        <v>715</v>
      </c>
      <c r="J125" s="1513" t="s">
        <v>1861</v>
      </c>
      <c r="K125" s="1513"/>
      <c r="L125" s="1513"/>
      <c r="M125" s="1513"/>
      <c r="N125" s="1514"/>
      <c r="P125" s="1499" t="s">
        <v>715</v>
      </c>
      <c r="Q125" s="1513" t="s">
        <v>1862</v>
      </c>
      <c r="R125" s="1513"/>
      <c r="S125" s="1513"/>
      <c r="T125" s="1513"/>
      <c r="U125" s="1514"/>
    </row>
    <row r="126" spans="2:21" ht="39" customHeight="1" x14ac:dyDescent="0.2">
      <c r="B126" s="1500"/>
      <c r="C126" s="645" t="s">
        <v>513</v>
      </c>
      <c r="D126" s="1511" t="s">
        <v>1505</v>
      </c>
      <c r="E126" s="1511"/>
      <c r="F126" s="1511"/>
      <c r="G126" s="1512"/>
      <c r="I126" s="1500"/>
      <c r="J126" s="1509" t="s">
        <v>513</v>
      </c>
      <c r="K126" s="1510"/>
      <c r="L126" s="1510"/>
      <c r="M126" s="1511" t="s">
        <v>1505</v>
      </c>
      <c r="N126" s="1512"/>
      <c r="P126" s="1500"/>
      <c r="Q126" s="1509" t="s">
        <v>458</v>
      </c>
      <c r="R126" s="1510"/>
      <c r="S126" s="1510"/>
      <c r="T126" s="1511" t="s">
        <v>1505</v>
      </c>
      <c r="U126" s="1512"/>
    </row>
    <row r="127" spans="2:21" ht="39.75" customHeight="1" x14ac:dyDescent="0.2">
      <c r="B127" s="1500"/>
      <c r="C127" s="10" t="s">
        <v>524</v>
      </c>
      <c r="D127" s="1497" t="s">
        <v>1505</v>
      </c>
      <c r="E127" s="1497"/>
      <c r="F127" s="1497"/>
      <c r="G127" s="1498"/>
      <c r="I127" s="1500"/>
      <c r="J127" s="1508" t="s">
        <v>524</v>
      </c>
      <c r="K127" s="1428"/>
      <c r="L127" s="1428"/>
      <c r="M127" s="1497" t="s">
        <v>1505</v>
      </c>
      <c r="N127" s="1498"/>
      <c r="P127" s="1500"/>
      <c r="Q127" s="1508" t="s">
        <v>524</v>
      </c>
      <c r="R127" s="1428"/>
      <c r="S127" s="1428"/>
      <c r="T127" s="1497" t="s">
        <v>1505</v>
      </c>
      <c r="U127" s="1498"/>
    </row>
    <row r="128" spans="2:21" ht="38.25" customHeight="1" x14ac:dyDescent="0.2">
      <c r="B128" s="1500"/>
      <c r="C128" s="10" t="s">
        <v>559</v>
      </c>
      <c r="D128" s="1497" t="s">
        <v>1993</v>
      </c>
      <c r="E128" s="1497"/>
      <c r="F128" s="1497"/>
      <c r="G128" s="1498"/>
      <c r="I128" s="1500"/>
      <c r="J128" s="1495" t="s">
        <v>559</v>
      </c>
      <c r="K128" s="1496"/>
      <c r="L128" s="1496"/>
      <c r="M128" s="1497" t="s">
        <v>1993</v>
      </c>
      <c r="N128" s="1498"/>
      <c r="P128" s="1500"/>
      <c r="Q128" s="1495" t="s">
        <v>559</v>
      </c>
      <c r="R128" s="1496"/>
      <c r="S128" s="1496"/>
      <c r="T128" s="1497" t="s">
        <v>1993</v>
      </c>
      <c r="U128" s="1498"/>
    </row>
    <row r="129" spans="2:21" ht="39.75" customHeight="1" x14ac:dyDescent="0.2">
      <c r="B129" s="1500"/>
      <c r="C129" s="10" t="s">
        <v>560</v>
      </c>
      <c r="D129" s="1497" t="s">
        <v>147</v>
      </c>
      <c r="E129" s="1497"/>
      <c r="F129" s="1497"/>
      <c r="G129" s="1498"/>
      <c r="I129" s="1500"/>
      <c r="J129" s="1493" t="s">
        <v>560</v>
      </c>
      <c r="K129" s="1559"/>
      <c r="L129" s="1559"/>
      <c r="M129" s="1497" t="s">
        <v>147</v>
      </c>
      <c r="N129" s="1498"/>
      <c r="P129" s="1500"/>
      <c r="Q129" s="1493" t="s">
        <v>560</v>
      </c>
      <c r="R129" s="1559"/>
      <c r="S129" s="1559"/>
      <c r="T129" s="1497" t="s">
        <v>147</v>
      </c>
      <c r="U129" s="1498"/>
    </row>
    <row r="130" spans="2:21" ht="39" customHeight="1" thickBot="1" x14ac:dyDescent="0.25">
      <c r="B130" s="1500"/>
      <c r="C130" s="83" t="s">
        <v>1403</v>
      </c>
      <c r="D130" s="1573" t="s">
        <v>125</v>
      </c>
      <c r="E130" s="1573"/>
      <c r="F130" s="1573"/>
      <c r="G130" s="1574"/>
      <c r="I130" s="1500"/>
      <c r="J130" s="1508" t="s">
        <v>1403</v>
      </c>
      <c r="K130" s="1428"/>
      <c r="L130" s="1428"/>
      <c r="M130" s="1497" t="s">
        <v>125</v>
      </c>
      <c r="N130" s="1498"/>
      <c r="P130" s="1500"/>
      <c r="Q130" s="1508" t="s">
        <v>1403</v>
      </c>
      <c r="R130" s="1428"/>
      <c r="S130" s="1428"/>
      <c r="T130" s="1497" t="s">
        <v>125</v>
      </c>
      <c r="U130" s="1498"/>
    </row>
    <row r="131" spans="2:21" ht="28.5" customHeight="1" thickBot="1" x14ac:dyDescent="0.25">
      <c r="B131" s="1499" t="s">
        <v>716</v>
      </c>
      <c r="C131" s="1513" t="s">
        <v>1860</v>
      </c>
      <c r="D131" s="1513"/>
      <c r="E131" s="1513"/>
      <c r="F131" s="1513"/>
      <c r="G131" s="1514"/>
      <c r="I131" s="1499" t="s">
        <v>716</v>
      </c>
      <c r="J131" s="1513" t="s">
        <v>1861</v>
      </c>
      <c r="K131" s="1513"/>
      <c r="L131" s="1513"/>
      <c r="M131" s="1513"/>
      <c r="N131" s="1514"/>
      <c r="P131" s="1499" t="s">
        <v>716</v>
      </c>
      <c r="Q131" s="1513" t="s">
        <v>1862</v>
      </c>
      <c r="R131" s="1513"/>
      <c r="S131" s="1513"/>
      <c r="T131" s="1513"/>
      <c r="U131" s="1514"/>
    </row>
    <row r="132" spans="2:21" ht="35.25" customHeight="1" x14ac:dyDescent="0.2">
      <c r="B132" s="1500"/>
      <c r="C132" s="645" t="s">
        <v>513</v>
      </c>
      <c r="D132" s="1511" t="s">
        <v>1505</v>
      </c>
      <c r="E132" s="1511"/>
      <c r="F132" s="1511"/>
      <c r="G132" s="1512"/>
      <c r="I132" s="1500"/>
      <c r="J132" s="1509" t="s">
        <v>513</v>
      </c>
      <c r="K132" s="1510"/>
      <c r="L132" s="1510"/>
      <c r="M132" s="1511" t="s">
        <v>1505</v>
      </c>
      <c r="N132" s="1512"/>
      <c r="P132" s="1500"/>
      <c r="Q132" s="1509" t="s">
        <v>513</v>
      </c>
      <c r="R132" s="1510"/>
      <c r="S132" s="1510"/>
      <c r="T132" s="1511" t="s">
        <v>1505</v>
      </c>
      <c r="U132" s="1512"/>
    </row>
    <row r="133" spans="2:21" ht="39.75" customHeight="1" x14ac:dyDescent="0.2">
      <c r="B133" s="1500"/>
      <c r="C133" s="10" t="s">
        <v>524</v>
      </c>
      <c r="D133" s="1497" t="s">
        <v>1505</v>
      </c>
      <c r="E133" s="1497"/>
      <c r="F133" s="1497"/>
      <c r="G133" s="1498"/>
      <c r="I133" s="1500"/>
      <c r="J133" s="1508" t="s">
        <v>524</v>
      </c>
      <c r="K133" s="1428"/>
      <c r="L133" s="1428"/>
      <c r="M133" s="1497" t="s">
        <v>1505</v>
      </c>
      <c r="N133" s="1498"/>
      <c r="P133" s="1500"/>
      <c r="Q133" s="1508" t="s">
        <v>524</v>
      </c>
      <c r="R133" s="1428"/>
      <c r="S133" s="1428"/>
      <c r="T133" s="1497" t="s">
        <v>1505</v>
      </c>
      <c r="U133" s="1498"/>
    </row>
    <row r="134" spans="2:21" ht="42.75" customHeight="1" x14ac:dyDescent="0.2">
      <c r="B134" s="1500"/>
      <c r="C134" s="10" t="s">
        <v>559</v>
      </c>
      <c r="D134" s="1497" t="s">
        <v>725</v>
      </c>
      <c r="E134" s="1497"/>
      <c r="F134" s="1497"/>
      <c r="G134" s="1498"/>
      <c r="I134" s="1500"/>
      <c r="J134" s="1495" t="s">
        <v>559</v>
      </c>
      <c r="K134" s="1496"/>
      <c r="L134" s="1496"/>
      <c r="M134" s="1497" t="s">
        <v>725</v>
      </c>
      <c r="N134" s="1498"/>
      <c r="P134" s="1500"/>
      <c r="Q134" s="1495" t="s">
        <v>559</v>
      </c>
      <c r="R134" s="1496"/>
      <c r="S134" s="1496"/>
      <c r="T134" s="1497" t="s">
        <v>725</v>
      </c>
      <c r="U134" s="1498"/>
    </row>
    <row r="135" spans="2:21" ht="40.5" customHeight="1" thickBot="1" x14ac:dyDescent="0.25">
      <c r="B135" s="1500"/>
      <c r="C135" s="10" t="s">
        <v>560</v>
      </c>
      <c r="D135" s="1497" t="s">
        <v>147</v>
      </c>
      <c r="E135" s="1497"/>
      <c r="F135" s="1497"/>
      <c r="G135" s="1498"/>
      <c r="I135" s="1500"/>
      <c r="J135" s="1493" t="s">
        <v>560</v>
      </c>
      <c r="K135" s="1559"/>
      <c r="L135" s="1559"/>
      <c r="M135" s="1497" t="s">
        <v>147</v>
      </c>
      <c r="N135" s="1498"/>
      <c r="P135" s="1500"/>
      <c r="Q135" s="1493" t="s">
        <v>560</v>
      </c>
      <c r="R135" s="1559"/>
      <c r="S135" s="1559"/>
      <c r="T135" s="1497" t="s">
        <v>147</v>
      </c>
      <c r="U135" s="1498"/>
    </row>
    <row r="136" spans="2:21" ht="27.75" customHeight="1" thickBot="1" x14ac:dyDescent="0.25">
      <c r="B136" s="1499" t="s">
        <v>717</v>
      </c>
      <c r="C136" s="1513" t="s">
        <v>1860</v>
      </c>
      <c r="D136" s="1513"/>
      <c r="E136" s="1513"/>
      <c r="F136" s="1513"/>
      <c r="G136" s="1514"/>
      <c r="I136" s="1499" t="s">
        <v>717</v>
      </c>
      <c r="J136" s="1513" t="s">
        <v>1861</v>
      </c>
      <c r="K136" s="1513"/>
      <c r="L136" s="1513"/>
      <c r="M136" s="1513"/>
      <c r="N136" s="1514"/>
      <c r="P136" s="1499" t="s">
        <v>717</v>
      </c>
      <c r="Q136" s="1513" t="s">
        <v>1862</v>
      </c>
      <c r="R136" s="1513"/>
      <c r="S136" s="1513"/>
      <c r="T136" s="1513"/>
      <c r="U136" s="1514"/>
    </row>
    <row r="137" spans="2:21" ht="31.5" customHeight="1" thickBot="1" x14ac:dyDescent="0.25">
      <c r="B137" s="1500"/>
      <c r="C137" s="1547" t="s">
        <v>1503</v>
      </c>
      <c r="D137" s="1548"/>
      <c r="E137" s="1548"/>
      <c r="F137" s="1548"/>
      <c r="G137" s="1549"/>
      <c r="I137" s="1500"/>
      <c r="J137" s="1547" t="s">
        <v>1503</v>
      </c>
      <c r="K137" s="1548"/>
      <c r="L137" s="1548"/>
      <c r="M137" s="1548"/>
      <c r="N137" s="1549"/>
      <c r="P137" s="1500"/>
      <c r="Q137" s="1547" t="s">
        <v>1503</v>
      </c>
      <c r="R137" s="1548"/>
      <c r="S137" s="1548"/>
      <c r="T137" s="1548"/>
      <c r="U137" s="1549"/>
    </row>
    <row r="138" spans="2:21" ht="42.75" customHeight="1" thickBot="1" x14ac:dyDescent="0.25">
      <c r="B138" s="278" t="s">
        <v>726</v>
      </c>
      <c r="C138" s="1503" t="s">
        <v>730</v>
      </c>
      <c r="D138" s="1503"/>
      <c r="E138" s="1503"/>
      <c r="F138" s="1503"/>
      <c r="G138" s="1504"/>
      <c r="I138" s="278" t="s">
        <v>726</v>
      </c>
      <c r="J138" s="1502" t="s">
        <v>731</v>
      </c>
      <c r="K138" s="1503"/>
      <c r="L138" s="1503"/>
      <c r="M138" s="1503"/>
      <c r="N138" s="1504"/>
      <c r="P138" s="278" t="s">
        <v>726</v>
      </c>
      <c r="Q138" s="1502" t="s">
        <v>732</v>
      </c>
      <c r="R138" s="1503"/>
      <c r="S138" s="1503"/>
      <c r="T138" s="1503"/>
      <c r="U138" s="1504"/>
    </row>
    <row r="140" spans="2:21" ht="15" thickBot="1" x14ac:dyDescent="0.25"/>
    <row r="141" spans="2:21" ht="27" customHeight="1" thickBot="1" x14ac:dyDescent="0.25">
      <c r="B141" s="1541" t="s">
        <v>1526</v>
      </c>
      <c r="C141" s="1542"/>
      <c r="D141" s="1542"/>
      <c r="E141" s="1542"/>
      <c r="F141" s="1542"/>
      <c r="G141" s="1543"/>
      <c r="I141" s="1541" t="s">
        <v>1527</v>
      </c>
      <c r="J141" s="1542"/>
      <c r="K141" s="1542"/>
      <c r="L141" s="1542"/>
      <c r="M141" s="1542"/>
      <c r="N141" s="1543"/>
      <c r="P141" s="1541" t="s">
        <v>1528</v>
      </c>
      <c r="Q141" s="1542"/>
      <c r="R141" s="1542"/>
      <c r="S141" s="1542"/>
      <c r="T141" s="1542"/>
      <c r="U141" s="1543"/>
    </row>
    <row r="142" spans="2:21" ht="34.5" customHeight="1" thickBot="1" x14ac:dyDescent="0.25">
      <c r="B142" s="280" t="s">
        <v>1161</v>
      </c>
      <c r="C142" s="281" t="s">
        <v>1153</v>
      </c>
      <c r="D142" s="1570" t="s">
        <v>1499</v>
      </c>
      <c r="E142" s="1571"/>
      <c r="F142" s="1571"/>
      <c r="G142" s="1572"/>
      <c r="I142" s="280" t="s">
        <v>1161</v>
      </c>
      <c r="J142" s="1554" t="s">
        <v>1153</v>
      </c>
      <c r="K142" s="1555"/>
      <c r="L142" s="1556"/>
      <c r="M142" s="1554" t="s">
        <v>1499</v>
      </c>
      <c r="N142" s="1556"/>
      <c r="P142" s="280" t="s">
        <v>1161</v>
      </c>
      <c r="Q142" s="1554" t="s">
        <v>1153</v>
      </c>
      <c r="R142" s="1555"/>
      <c r="S142" s="1556"/>
      <c r="T142" s="1554" t="s">
        <v>1499</v>
      </c>
      <c r="U142" s="1556"/>
    </row>
    <row r="143" spans="2:21" ht="30.75" customHeight="1" thickBot="1" x14ac:dyDescent="0.25">
      <c r="B143" s="1499" t="s">
        <v>147</v>
      </c>
      <c r="C143" s="1513" t="s">
        <v>1859</v>
      </c>
      <c r="D143" s="1513"/>
      <c r="E143" s="1513"/>
      <c r="F143" s="1513"/>
      <c r="G143" s="1514"/>
      <c r="I143" s="1499" t="s">
        <v>147</v>
      </c>
      <c r="J143" s="1529" t="s">
        <v>734</v>
      </c>
      <c r="K143" s="1529"/>
      <c r="L143" s="1529"/>
      <c r="M143" s="1529"/>
      <c r="N143" s="1530"/>
      <c r="P143" s="1499" t="s">
        <v>709</v>
      </c>
      <c r="Q143" s="1503" t="s">
        <v>953</v>
      </c>
      <c r="R143" s="1503"/>
      <c r="S143" s="1503"/>
      <c r="T143" s="1503"/>
      <c r="U143" s="1504"/>
    </row>
    <row r="144" spans="2:21" ht="39" customHeight="1" thickBot="1" x14ac:dyDescent="0.25">
      <c r="B144" s="1500"/>
      <c r="C144" s="685" t="s">
        <v>559</v>
      </c>
      <c r="D144" s="1534" t="s">
        <v>397</v>
      </c>
      <c r="E144" s="1534"/>
      <c r="F144" s="1534"/>
      <c r="G144" s="1535"/>
      <c r="I144" s="1501"/>
      <c r="J144" s="1563"/>
      <c r="K144" s="1563"/>
      <c r="L144" s="1563"/>
      <c r="M144" s="1563"/>
      <c r="N144" s="1564"/>
      <c r="P144" s="1500"/>
      <c r="Q144" s="1565" t="s">
        <v>559</v>
      </c>
      <c r="R144" s="1565"/>
      <c r="S144" s="1544"/>
      <c r="T144" s="1517" t="s">
        <v>1115</v>
      </c>
      <c r="U144" s="1518"/>
    </row>
    <row r="145" spans="2:21" ht="29.25" customHeight="1" thickBot="1" x14ac:dyDescent="0.25">
      <c r="B145" s="1501"/>
      <c r="C145" s="1560" t="s">
        <v>1995</v>
      </c>
      <c r="D145" s="1561"/>
      <c r="E145" s="1561"/>
      <c r="F145" s="1561"/>
      <c r="G145" s="1562"/>
      <c r="I145" s="1499" t="s">
        <v>149</v>
      </c>
      <c r="J145" s="1529" t="s">
        <v>735</v>
      </c>
      <c r="K145" s="1529"/>
      <c r="L145" s="1529"/>
      <c r="M145" s="1529"/>
      <c r="N145" s="1530"/>
      <c r="P145" s="1500"/>
      <c r="Q145" s="1550" t="s">
        <v>920</v>
      </c>
      <c r="R145" s="1551"/>
      <c r="S145" s="1551"/>
      <c r="T145" s="1551"/>
      <c r="U145" s="1551"/>
    </row>
    <row r="146" spans="2:21" ht="37.5" customHeight="1" thickBot="1" x14ac:dyDescent="0.25">
      <c r="B146" s="1499" t="s">
        <v>149</v>
      </c>
      <c r="C146" s="1513" t="s">
        <v>1859</v>
      </c>
      <c r="D146" s="1513"/>
      <c r="E146" s="1513"/>
      <c r="F146" s="1513"/>
      <c r="G146" s="1514"/>
      <c r="I146" s="1501"/>
      <c r="J146" s="1563"/>
      <c r="K146" s="1563"/>
      <c r="L146" s="1563"/>
      <c r="M146" s="1563"/>
      <c r="N146" s="1564"/>
      <c r="P146" s="1501"/>
      <c r="Q146" s="1552" t="s">
        <v>1994</v>
      </c>
      <c r="R146" s="1552"/>
      <c r="S146" s="1552"/>
      <c r="T146" s="1552"/>
      <c r="U146" s="1553"/>
    </row>
    <row r="147" spans="2:21" ht="24.75" customHeight="1" thickBot="1" x14ac:dyDescent="0.25">
      <c r="B147" s="1500"/>
      <c r="C147" s="685" t="s">
        <v>559</v>
      </c>
      <c r="D147" s="1534" t="s">
        <v>1114</v>
      </c>
      <c r="E147" s="1534"/>
      <c r="F147" s="1534"/>
      <c r="G147" s="1535"/>
      <c r="I147" s="1499" t="s">
        <v>709</v>
      </c>
      <c r="J147" s="1528" t="s">
        <v>736</v>
      </c>
      <c r="K147" s="1529"/>
      <c r="L147" s="1529"/>
      <c r="M147" s="1529"/>
      <c r="N147" s="1530"/>
      <c r="P147" s="1499" t="s">
        <v>710</v>
      </c>
      <c r="Q147" s="1503" t="s">
        <v>954</v>
      </c>
      <c r="R147" s="1503"/>
      <c r="S147" s="1503"/>
      <c r="T147" s="1503"/>
      <c r="U147" s="1504"/>
    </row>
    <row r="148" spans="2:21" ht="37.5" customHeight="1" thickBot="1" x14ac:dyDescent="0.25">
      <c r="B148" s="1501"/>
      <c r="C148" s="1560" t="s">
        <v>1995</v>
      </c>
      <c r="D148" s="1561"/>
      <c r="E148" s="1561"/>
      <c r="F148" s="1561"/>
      <c r="G148" s="1562"/>
      <c r="I148" s="1500"/>
      <c r="J148" s="1531"/>
      <c r="K148" s="1532"/>
      <c r="L148" s="1532"/>
      <c r="M148" s="1532"/>
      <c r="N148" s="1533"/>
      <c r="P148" s="1500"/>
      <c r="Q148" s="1565" t="s">
        <v>559</v>
      </c>
      <c r="R148" s="1565"/>
      <c r="S148" s="1544"/>
      <c r="T148" s="1517" t="s">
        <v>1115</v>
      </c>
      <c r="U148" s="1518"/>
    </row>
    <row r="149" spans="2:21" ht="29.25" customHeight="1" thickBot="1" x14ac:dyDescent="0.25">
      <c r="B149" s="1499" t="s">
        <v>709</v>
      </c>
      <c r="C149" s="1513" t="s">
        <v>1857</v>
      </c>
      <c r="D149" s="1513"/>
      <c r="E149" s="1513"/>
      <c r="F149" s="1513"/>
      <c r="G149" s="1514"/>
      <c r="I149" s="1499" t="s">
        <v>710</v>
      </c>
      <c r="J149" s="1528" t="s">
        <v>737</v>
      </c>
      <c r="K149" s="1529"/>
      <c r="L149" s="1529"/>
      <c r="M149" s="1529"/>
      <c r="N149" s="1530"/>
      <c r="P149" s="1500"/>
      <c r="Q149" s="1550" t="s">
        <v>920</v>
      </c>
      <c r="R149" s="1551"/>
      <c r="S149" s="1551"/>
      <c r="T149" s="1551"/>
      <c r="U149" s="1551"/>
    </row>
    <row r="150" spans="2:21" ht="36" customHeight="1" thickBot="1" x14ac:dyDescent="0.25">
      <c r="B150" s="1500"/>
      <c r="C150" s="645" t="s">
        <v>513</v>
      </c>
      <c r="D150" s="1511" t="s">
        <v>0</v>
      </c>
      <c r="E150" s="1511"/>
      <c r="F150" s="1511"/>
      <c r="G150" s="1512"/>
      <c r="I150" s="1500"/>
      <c r="J150" s="1531"/>
      <c r="K150" s="1532"/>
      <c r="L150" s="1532"/>
      <c r="M150" s="1532"/>
      <c r="N150" s="1533"/>
      <c r="P150" s="1501"/>
      <c r="Q150" s="1552" t="s">
        <v>1994</v>
      </c>
      <c r="R150" s="1552"/>
      <c r="S150" s="1552"/>
      <c r="T150" s="1552"/>
      <c r="U150" s="1553"/>
    </row>
    <row r="151" spans="2:21" ht="27.75" customHeight="1" thickBot="1" x14ac:dyDescent="0.25">
      <c r="B151" s="1499" t="s">
        <v>710</v>
      </c>
      <c r="C151" s="1513" t="s">
        <v>1857</v>
      </c>
      <c r="D151" s="1513"/>
      <c r="E151" s="1513"/>
      <c r="F151" s="1513"/>
      <c r="G151" s="1514"/>
      <c r="I151" s="1499" t="s">
        <v>711</v>
      </c>
      <c r="J151" s="1528" t="s">
        <v>745</v>
      </c>
      <c r="K151" s="1529"/>
      <c r="L151" s="1529"/>
      <c r="M151" s="1529"/>
      <c r="N151" s="1530"/>
      <c r="P151" s="1499" t="s">
        <v>711</v>
      </c>
      <c r="Q151" s="1503" t="s">
        <v>955</v>
      </c>
      <c r="R151" s="1503"/>
      <c r="S151" s="1503"/>
      <c r="T151" s="1503"/>
      <c r="U151" s="1504"/>
    </row>
    <row r="152" spans="2:21" ht="37.5" customHeight="1" thickBot="1" x14ac:dyDescent="0.25">
      <c r="B152" s="1500"/>
      <c r="C152" s="645" t="s">
        <v>513</v>
      </c>
      <c r="D152" s="1511" t="s">
        <v>1102</v>
      </c>
      <c r="E152" s="1511"/>
      <c r="F152" s="1511"/>
      <c r="G152" s="1512"/>
      <c r="I152" s="1500"/>
      <c r="J152" s="1531"/>
      <c r="K152" s="1532"/>
      <c r="L152" s="1532"/>
      <c r="M152" s="1532"/>
      <c r="N152" s="1533"/>
      <c r="P152" s="1500"/>
      <c r="Q152" s="1544" t="s">
        <v>559</v>
      </c>
      <c r="R152" s="1540"/>
      <c r="S152" s="1540"/>
      <c r="T152" s="1534" t="s">
        <v>1115</v>
      </c>
      <c r="U152" s="1535"/>
    </row>
    <row r="153" spans="2:21" ht="29.25" customHeight="1" thickBot="1" x14ac:dyDescent="0.25">
      <c r="B153" s="1499" t="s">
        <v>711</v>
      </c>
      <c r="C153" s="1513" t="s">
        <v>1858</v>
      </c>
      <c r="D153" s="1513"/>
      <c r="E153" s="1513"/>
      <c r="F153" s="1513"/>
      <c r="G153" s="1514"/>
      <c r="I153" s="1499" t="s">
        <v>712</v>
      </c>
      <c r="J153" s="1529" t="s">
        <v>744</v>
      </c>
      <c r="K153" s="1529"/>
      <c r="L153" s="1529"/>
      <c r="M153" s="1529"/>
      <c r="N153" s="1530"/>
      <c r="P153" s="1500"/>
      <c r="Q153" s="1550" t="s">
        <v>920</v>
      </c>
      <c r="R153" s="1551"/>
      <c r="S153" s="1551"/>
      <c r="T153" s="1551"/>
      <c r="U153" s="1551"/>
    </row>
    <row r="154" spans="2:21" ht="36" customHeight="1" thickBot="1" x14ac:dyDescent="0.25">
      <c r="B154" s="1500"/>
      <c r="C154" s="645" t="s">
        <v>513</v>
      </c>
      <c r="D154" s="1511" t="s">
        <v>1102</v>
      </c>
      <c r="E154" s="1511"/>
      <c r="F154" s="1511"/>
      <c r="G154" s="1512"/>
      <c r="I154" s="1501"/>
      <c r="J154" s="1563"/>
      <c r="K154" s="1563"/>
      <c r="L154" s="1563"/>
      <c r="M154" s="1563"/>
      <c r="N154" s="1564"/>
      <c r="P154" s="1501"/>
      <c r="Q154" s="1552" t="s">
        <v>1994</v>
      </c>
      <c r="R154" s="1552"/>
      <c r="S154" s="1552"/>
      <c r="T154" s="1552"/>
      <c r="U154" s="1553"/>
    </row>
    <row r="155" spans="2:21" ht="36" customHeight="1" thickBot="1" x14ac:dyDescent="0.25">
      <c r="B155" s="1499" t="s">
        <v>712</v>
      </c>
      <c r="C155" s="1513" t="s">
        <v>1857</v>
      </c>
      <c r="D155" s="1513"/>
      <c r="E155" s="1513"/>
      <c r="F155" s="1513"/>
      <c r="G155" s="1514"/>
      <c r="I155" s="278" t="s">
        <v>713</v>
      </c>
      <c r="J155" s="1566" t="s">
        <v>743</v>
      </c>
      <c r="K155" s="1567"/>
      <c r="L155" s="1567"/>
      <c r="M155" s="1567"/>
      <c r="N155" s="1568"/>
      <c r="P155" s="1499" t="s">
        <v>712</v>
      </c>
      <c r="Q155" s="1545" t="s">
        <v>956</v>
      </c>
      <c r="R155" s="1545"/>
      <c r="S155" s="1545"/>
      <c r="T155" s="1545"/>
      <c r="U155" s="1546"/>
    </row>
    <row r="156" spans="2:21" ht="39.75" customHeight="1" thickBot="1" x14ac:dyDescent="0.25">
      <c r="B156" s="1500"/>
      <c r="C156" s="645" t="s">
        <v>513</v>
      </c>
      <c r="D156" s="1511" t="s">
        <v>1505</v>
      </c>
      <c r="E156" s="1511"/>
      <c r="F156" s="1511"/>
      <c r="G156" s="1512"/>
      <c r="I156" s="278" t="s">
        <v>714</v>
      </c>
      <c r="J156" s="1566" t="s">
        <v>742</v>
      </c>
      <c r="K156" s="1567"/>
      <c r="L156" s="1567"/>
      <c r="M156" s="1567"/>
      <c r="N156" s="1568"/>
      <c r="P156" s="1500"/>
      <c r="Q156" s="1544" t="s">
        <v>559</v>
      </c>
      <c r="R156" s="1540"/>
      <c r="S156" s="1540"/>
      <c r="T156" s="1534" t="s">
        <v>1115</v>
      </c>
      <c r="U156" s="1535"/>
    </row>
    <row r="157" spans="2:21" ht="39.75" customHeight="1" thickBot="1" x14ac:dyDescent="0.25">
      <c r="B157" s="1500"/>
      <c r="C157" s="10" t="s">
        <v>524</v>
      </c>
      <c r="D157" s="1497" t="s">
        <v>398</v>
      </c>
      <c r="E157" s="1497"/>
      <c r="F157" s="1497"/>
      <c r="G157" s="1498"/>
      <c r="I157" s="279" t="s">
        <v>715</v>
      </c>
      <c r="J157" s="1528" t="s">
        <v>741</v>
      </c>
      <c r="K157" s="1529"/>
      <c r="L157" s="1529"/>
      <c r="M157" s="1529"/>
      <c r="N157" s="1530"/>
      <c r="P157" s="1500"/>
      <c r="Q157" s="1550" t="s">
        <v>920</v>
      </c>
      <c r="R157" s="1551"/>
      <c r="S157" s="1551"/>
      <c r="T157" s="1551"/>
      <c r="U157" s="1551"/>
    </row>
    <row r="158" spans="2:21" ht="40.5" customHeight="1" thickBot="1" x14ac:dyDescent="0.25">
      <c r="B158" s="1500"/>
      <c r="C158" s="10" t="s">
        <v>525</v>
      </c>
      <c r="D158" s="1497" t="s">
        <v>147</v>
      </c>
      <c r="E158" s="1497"/>
      <c r="F158" s="1497"/>
      <c r="G158" s="1498"/>
      <c r="I158" s="279" t="s">
        <v>716</v>
      </c>
      <c r="J158" s="1566" t="s">
        <v>740</v>
      </c>
      <c r="K158" s="1567"/>
      <c r="L158" s="1567"/>
      <c r="M158" s="1567"/>
      <c r="N158" s="1568"/>
      <c r="P158" s="1501"/>
      <c r="Q158" s="1552" t="s">
        <v>1994</v>
      </c>
      <c r="R158" s="1552"/>
      <c r="S158" s="1552"/>
      <c r="T158" s="1552"/>
      <c r="U158" s="1553"/>
    </row>
    <row r="159" spans="2:21" ht="36" customHeight="1" thickBot="1" x14ac:dyDescent="0.25">
      <c r="B159" s="1500"/>
      <c r="C159" s="10" t="s">
        <v>526</v>
      </c>
      <c r="D159" s="1497" t="s">
        <v>125</v>
      </c>
      <c r="E159" s="1497"/>
      <c r="F159" s="1497"/>
      <c r="G159" s="1498"/>
      <c r="I159" s="279" t="s">
        <v>717</v>
      </c>
      <c r="J159" s="1566" t="s">
        <v>739</v>
      </c>
      <c r="K159" s="1567"/>
      <c r="L159" s="1567"/>
      <c r="M159" s="1567"/>
      <c r="N159" s="1568"/>
      <c r="P159" s="1499" t="s">
        <v>713</v>
      </c>
      <c r="Q159" s="1515" t="s">
        <v>957</v>
      </c>
      <c r="R159" s="1515"/>
      <c r="S159" s="1515"/>
      <c r="T159" s="1515"/>
      <c r="U159" s="1516"/>
    </row>
    <row r="160" spans="2:21" ht="39.75" customHeight="1" x14ac:dyDescent="0.2">
      <c r="B160" s="1500"/>
      <c r="C160" s="1519" t="s">
        <v>2032</v>
      </c>
      <c r="D160" s="1520"/>
      <c r="E160" s="1520"/>
      <c r="F160" s="1520"/>
      <c r="G160" s="1521"/>
      <c r="I160" s="1499" t="s">
        <v>726</v>
      </c>
      <c r="J160" s="1528" t="s">
        <v>738</v>
      </c>
      <c r="K160" s="1529"/>
      <c r="L160" s="1529"/>
      <c r="M160" s="1529"/>
      <c r="N160" s="1530"/>
      <c r="P160" s="1500"/>
      <c r="Q160" s="1544" t="s">
        <v>559</v>
      </c>
      <c r="R160" s="1540"/>
      <c r="S160" s="1540"/>
      <c r="T160" s="1534" t="s">
        <v>1115</v>
      </c>
      <c r="U160" s="1535"/>
    </row>
    <row r="161" spans="2:21" ht="37.5" customHeight="1" thickBot="1" x14ac:dyDescent="0.25">
      <c r="B161" s="1500"/>
      <c r="C161" s="333" t="s">
        <v>524</v>
      </c>
      <c r="D161" s="1497" t="s">
        <v>378</v>
      </c>
      <c r="E161" s="1497"/>
      <c r="F161" s="1497"/>
      <c r="G161" s="1498"/>
      <c r="I161" s="1501"/>
      <c r="J161" s="1569"/>
      <c r="K161" s="1563"/>
      <c r="L161" s="1563"/>
      <c r="M161" s="1563"/>
      <c r="N161" s="1564"/>
      <c r="P161" s="1500"/>
      <c r="Q161" s="1550" t="s">
        <v>920</v>
      </c>
      <c r="R161" s="1551"/>
      <c r="S161" s="1551"/>
      <c r="T161" s="1551"/>
      <c r="U161" s="1551"/>
    </row>
    <row r="162" spans="2:21" ht="36.75" customHeight="1" thickBot="1" x14ac:dyDescent="0.25">
      <c r="B162" s="1501"/>
      <c r="C162" s="734" t="s">
        <v>525</v>
      </c>
      <c r="D162" s="1537" t="s">
        <v>147</v>
      </c>
      <c r="E162" s="1537"/>
      <c r="F162" s="1537"/>
      <c r="G162" s="1538"/>
      <c r="I162" s="448"/>
      <c r="J162" s="449"/>
      <c r="K162" s="449"/>
      <c r="L162" s="449"/>
      <c r="M162" s="449"/>
      <c r="N162" s="449"/>
      <c r="P162" s="1501"/>
      <c r="Q162" s="1552" t="s">
        <v>1994</v>
      </c>
      <c r="R162" s="1552"/>
      <c r="S162" s="1552"/>
      <c r="T162" s="1552"/>
      <c r="U162" s="1553"/>
    </row>
    <row r="163" spans="2:21" ht="38.25" customHeight="1" thickBot="1" x14ac:dyDescent="0.25">
      <c r="B163" s="1499" t="s">
        <v>713</v>
      </c>
      <c r="C163" s="1513" t="s">
        <v>1857</v>
      </c>
      <c r="D163" s="1513"/>
      <c r="E163" s="1513"/>
      <c r="F163" s="1513"/>
      <c r="G163" s="1514"/>
      <c r="P163" s="1499" t="s">
        <v>714</v>
      </c>
      <c r="Q163" s="1503" t="s">
        <v>961</v>
      </c>
      <c r="R163" s="1503"/>
      <c r="S163" s="1503"/>
      <c r="T163" s="1503"/>
      <c r="U163" s="1504"/>
    </row>
    <row r="164" spans="2:21" ht="39" customHeight="1" x14ac:dyDescent="0.2">
      <c r="B164" s="1500"/>
      <c r="C164" s="645" t="s">
        <v>513</v>
      </c>
      <c r="D164" s="1511" t="s">
        <v>1505</v>
      </c>
      <c r="E164" s="1511"/>
      <c r="F164" s="1511"/>
      <c r="G164" s="1512"/>
      <c r="P164" s="1500"/>
      <c r="Q164" s="1565" t="s">
        <v>559</v>
      </c>
      <c r="R164" s="1565"/>
      <c r="S164" s="1544"/>
      <c r="T164" s="1517" t="s">
        <v>1115</v>
      </c>
      <c r="U164" s="1518"/>
    </row>
    <row r="165" spans="2:21" ht="38.25" customHeight="1" x14ac:dyDescent="0.2">
      <c r="B165" s="1500"/>
      <c r="C165" s="10" t="s">
        <v>524</v>
      </c>
      <c r="D165" s="1497" t="s">
        <v>377</v>
      </c>
      <c r="E165" s="1497"/>
      <c r="F165" s="1497"/>
      <c r="G165" s="1498"/>
      <c r="P165" s="1500"/>
      <c r="Q165" s="1550" t="s">
        <v>920</v>
      </c>
      <c r="R165" s="1551"/>
      <c r="S165" s="1551"/>
      <c r="T165" s="1551"/>
      <c r="U165" s="1551"/>
    </row>
    <row r="166" spans="2:21" ht="39" customHeight="1" thickBot="1" x14ac:dyDescent="0.25">
      <c r="B166" s="1500"/>
      <c r="C166" s="10" t="s">
        <v>525</v>
      </c>
      <c r="D166" s="1497" t="s">
        <v>147</v>
      </c>
      <c r="E166" s="1497"/>
      <c r="F166" s="1497"/>
      <c r="G166" s="1498"/>
      <c r="P166" s="1501"/>
      <c r="Q166" s="1552" t="s">
        <v>1994</v>
      </c>
      <c r="R166" s="1552"/>
      <c r="S166" s="1552"/>
      <c r="T166" s="1552"/>
      <c r="U166" s="1553"/>
    </row>
    <row r="167" spans="2:21" ht="39" customHeight="1" thickBot="1" x14ac:dyDescent="0.25">
      <c r="B167" s="1501"/>
      <c r="C167" s="10" t="s">
        <v>526</v>
      </c>
      <c r="D167" s="1497" t="s">
        <v>125</v>
      </c>
      <c r="E167" s="1497"/>
      <c r="F167" s="1497"/>
      <c r="G167" s="1498"/>
      <c r="P167" s="1499" t="s">
        <v>715</v>
      </c>
      <c r="Q167" s="1503" t="s">
        <v>960</v>
      </c>
      <c r="R167" s="1503"/>
      <c r="S167" s="1503"/>
      <c r="T167" s="1503"/>
      <c r="U167" s="1504"/>
    </row>
    <row r="168" spans="2:21" ht="37.5" customHeight="1" thickBot="1" x14ac:dyDescent="0.25">
      <c r="B168" s="1499" t="s">
        <v>714</v>
      </c>
      <c r="C168" s="1513" t="s">
        <v>1857</v>
      </c>
      <c r="D168" s="1513"/>
      <c r="E168" s="1513"/>
      <c r="F168" s="1513"/>
      <c r="G168" s="1514"/>
      <c r="P168" s="1500"/>
      <c r="Q168" s="1565" t="s">
        <v>559</v>
      </c>
      <c r="R168" s="1565"/>
      <c r="S168" s="1544"/>
      <c r="T168" s="1517" t="s">
        <v>1115</v>
      </c>
      <c r="U168" s="1518"/>
    </row>
    <row r="169" spans="2:21" ht="36" customHeight="1" x14ac:dyDescent="0.2">
      <c r="B169" s="1500"/>
      <c r="C169" s="645" t="s">
        <v>513</v>
      </c>
      <c r="D169" s="1511" t="s">
        <v>1505</v>
      </c>
      <c r="E169" s="1511"/>
      <c r="F169" s="1511"/>
      <c r="G169" s="1512"/>
      <c r="P169" s="1500"/>
      <c r="Q169" s="1550" t="s">
        <v>920</v>
      </c>
      <c r="R169" s="1551"/>
      <c r="S169" s="1551"/>
      <c r="T169" s="1551"/>
      <c r="U169" s="1551"/>
    </row>
    <row r="170" spans="2:21" ht="38.25" customHeight="1" thickBot="1" x14ac:dyDescent="0.25">
      <c r="B170" s="1500"/>
      <c r="C170" s="10" t="s">
        <v>524</v>
      </c>
      <c r="D170" s="1497" t="s">
        <v>378</v>
      </c>
      <c r="E170" s="1497"/>
      <c r="F170" s="1497"/>
      <c r="G170" s="1498"/>
      <c r="P170" s="1501"/>
      <c r="Q170" s="1552" t="s">
        <v>1994</v>
      </c>
      <c r="R170" s="1552"/>
      <c r="S170" s="1552"/>
      <c r="T170" s="1552"/>
      <c r="U170" s="1553"/>
    </row>
    <row r="171" spans="2:21" ht="39" customHeight="1" thickBot="1" x14ac:dyDescent="0.25">
      <c r="B171" s="1500"/>
      <c r="C171" s="10" t="s">
        <v>525</v>
      </c>
      <c r="D171" s="1497" t="s">
        <v>147</v>
      </c>
      <c r="E171" s="1497"/>
      <c r="F171" s="1497"/>
      <c r="G171" s="1498"/>
      <c r="P171" s="1499" t="s">
        <v>716</v>
      </c>
      <c r="Q171" s="1545" t="s">
        <v>959</v>
      </c>
      <c r="R171" s="1545"/>
      <c r="S171" s="1545"/>
      <c r="T171" s="1545"/>
      <c r="U171" s="1546"/>
    </row>
    <row r="172" spans="2:21" ht="37.5" customHeight="1" thickBot="1" x14ac:dyDescent="0.25">
      <c r="B172" s="1500"/>
      <c r="C172" s="10" t="s">
        <v>526</v>
      </c>
      <c r="D172" s="1497" t="s">
        <v>125</v>
      </c>
      <c r="E172" s="1497"/>
      <c r="F172" s="1497"/>
      <c r="G172" s="1498"/>
      <c r="P172" s="1500"/>
      <c r="Q172" s="1544" t="s">
        <v>559</v>
      </c>
      <c r="R172" s="1540"/>
      <c r="S172" s="1540"/>
      <c r="T172" s="1534" t="s">
        <v>1115</v>
      </c>
      <c r="U172" s="1535"/>
    </row>
    <row r="173" spans="2:21" ht="37.5" customHeight="1" thickBot="1" x14ac:dyDescent="0.25">
      <c r="B173" s="1499" t="s">
        <v>715</v>
      </c>
      <c r="C173" s="1513" t="s">
        <v>1857</v>
      </c>
      <c r="D173" s="1513"/>
      <c r="E173" s="1513"/>
      <c r="F173" s="1513"/>
      <c r="G173" s="1514"/>
      <c r="P173" s="1500"/>
      <c r="Q173" s="1550" t="s">
        <v>920</v>
      </c>
      <c r="R173" s="1551"/>
      <c r="S173" s="1551"/>
      <c r="T173" s="1551"/>
      <c r="U173" s="1551"/>
    </row>
    <row r="174" spans="2:21" ht="39.75" customHeight="1" thickBot="1" x14ac:dyDescent="0.25">
      <c r="B174" s="1500"/>
      <c r="C174" s="645" t="s">
        <v>513</v>
      </c>
      <c r="D174" s="1511" t="s">
        <v>1505</v>
      </c>
      <c r="E174" s="1511"/>
      <c r="F174" s="1511"/>
      <c r="G174" s="1512"/>
      <c r="P174" s="1501"/>
      <c r="Q174" s="1552" t="s">
        <v>1994</v>
      </c>
      <c r="R174" s="1552"/>
      <c r="S174" s="1552"/>
      <c r="T174" s="1552"/>
      <c r="U174" s="1553"/>
    </row>
    <row r="175" spans="2:21" ht="36" customHeight="1" thickBot="1" x14ac:dyDescent="0.25">
      <c r="B175" s="1500"/>
      <c r="C175" s="10" t="s">
        <v>524</v>
      </c>
      <c r="D175" s="1497" t="s">
        <v>1505</v>
      </c>
      <c r="E175" s="1497"/>
      <c r="F175" s="1497"/>
      <c r="G175" s="1498"/>
      <c r="P175" s="1499" t="s">
        <v>717</v>
      </c>
      <c r="Q175" s="1515" t="s">
        <v>958</v>
      </c>
      <c r="R175" s="1515"/>
      <c r="S175" s="1515"/>
      <c r="T175" s="1515"/>
      <c r="U175" s="1516"/>
    </row>
    <row r="176" spans="2:21" ht="38.25" customHeight="1" x14ac:dyDescent="0.2">
      <c r="B176" s="1500"/>
      <c r="C176" s="10" t="s">
        <v>559</v>
      </c>
      <c r="D176" s="1497" t="s">
        <v>1993</v>
      </c>
      <c r="E176" s="1497"/>
      <c r="F176" s="1497"/>
      <c r="G176" s="1498"/>
      <c r="P176" s="1500"/>
      <c r="Q176" s="1544" t="s">
        <v>559</v>
      </c>
      <c r="R176" s="1540"/>
      <c r="S176" s="1540"/>
      <c r="T176" s="1534" t="s">
        <v>1115</v>
      </c>
      <c r="U176" s="1535"/>
    </row>
    <row r="177" spans="2:21" ht="39" customHeight="1" x14ac:dyDescent="0.2">
      <c r="B177" s="1500"/>
      <c r="C177" s="10" t="s">
        <v>560</v>
      </c>
      <c r="D177" s="1497" t="s">
        <v>147</v>
      </c>
      <c r="E177" s="1497"/>
      <c r="F177" s="1497"/>
      <c r="G177" s="1498"/>
      <c r="P177" s="1500"/>
      <c r="Q177" s="1550" t="s">
        <v>920</v>
      </c>
      <c r="R177" s="1551"/>
      <c r="S177" s="1551"/>
      <c r="T177" s="1551"/>
      <c r="U177" s="1551"/>
    </row>
    <row r="178" spans="2:21" ht="39" customHeight="1" thickBot="1" x14ac:dyDescent="0.25">
      <c r="B178" s="1500"/>
      <c r="C178" s="83" t="s">
        <v>1403</v>
      </c>
      <c r="D178" s="1573" t="s">
        <v>125</v>
      </c>
      <c r="E178" s="1573"/>
      <c r="F178" s="1573"/>
      <c r="G178" s="1574"/>
      <c r="P178" s="1501"/>
      <c r="Q178" s="1552" t="s">
        <v>1994</v>
      </c>
      <c r="R178" s="1552"/>
      <c r="S178" s="1552"/>
      <c r="T178" s="1552"/>
      <c r="U178" s="1553"/>
    </row>
    <row r="179" spans="2:21" ht="35.25" customHeight="1" thickBot="1" x14ac:dyDescent="0.25">
      <c r="B179" s="1499" t="s">
        <v>716</v>
      </c>
      <c r="C179" s="1513" t="s">
        <v>1857</v>
      </c>
      <c r="D179" s="1513"/>
      <c r="E179" s="1513"/>
      <c r="F179" s="1513"/>
      <c r="G179" s="1514"/>
      <c r="P179" s="1499" t="s">
        <v>726</v>
      </c>
      <c r="Q179" s="1528" t="s">
        <v>746</v>
      </c>
      <c r="R179" s="1529"/>
      <c r="S179" s="1529"/>
      <c r="T179" s="1529"/>
      <c r="U179" s="1530"/>
    </row>
    <row r="180" spans="2:21" ht="39.75" customHeight="1" thickBot="1" x14ac:dyDescent="0.25">
      <c r="B180" s="1500"/>
      <c r="C180" s="645" t="s">
        <v>513</v>
      </c>
      <c r="D180" s="1511" t="s">
        <v>1505</v>
      </c>
      <c r="E180" s="1511"/>
      <c r="F180" s="1511"/>
      <c r="G180" s="1512"/>
      <c r="P180" s="1501"/>
      <c r="Q180" s="1569"/>
      <c r="R180" s="1563"/>
      <c r="S180" s="1563"/>
      <c r="T180" s="1563"/>
      <c r="U180" s="1564"/>
    </row>
    <row r="181" spans="2:21" ht="33" customHeight="1" x14ac:dyDescent="0.2">
      <c r="B181" s="1500"/>
      <c r="C181" s="10" t="s">
        <v>524</v>
      </c>
      <c r="D181" s="1497" t="s">
        <v>1505</v>
      </c>
      <c r="E181" s="1497"/>
      <c r="F181" s="1497"/>
      <c r="G181" s="1498"/>
    </row>
    <row r="182" spans="2:21" ht="29.25" customHeight="1" x14ac:dyDescent="0.2">
      <c r="B182" s="1500"/>
      <c r="C182" s="10" t="s">
        <v>559</v>
      </c>
      <c r="D182" s="1497" t="s">
        <v>725</v>
      </c>
      <c r="E182" s="1497"/>
      <c r="F182" s="1497"/>
      <c r="G182" s="1498"/>
    </row>
    <row r="183" spans="2:21" ht="40.5" customHeight="1" thickBot="1" x14ac:dyDescent="0.25">
      <c r="B183" s="1500"/>
      <c r="C183" s="10" t="s">
        <v>560</v>
      </c>
      <c r="D183" s="1497" t="s">
        <v>147</v>
      </c>
      <c r="E183" s="1497"/>
      <c r="F183" s="1497"/>
      <c r="G183" s="1498"/>
    </row>
    <row r="184" spans="2:21" ht="27" customHeight="1" thickBot="1" x14ac:dyDescent="0.25">
      <c r="B184" s="1499" t="s">
        <v>717</v>
      </c>
      <c r="C184" s="1513" t="s">
        <v>1857</v>
      </c>
      <c r="D184" s="1513"/>
      <c r="E184" s="1513"/>
      <c r="F184" s="1513"/>
      <c r="G184" s="1514"/>
    </row>
    <row r="185" spans="2:21" ht="49.5" customHeight="1" thickBot="1" x14ac:dyDescent="0.25">
      <c r="B185" s="1500"/>
      <c r="C185" s="1502" t="s">
        <v>1504</v>
      </c>
      <c r="D185" s="1503"/>
      <c r="E185" s="1503"/>
      <c r="F185" s="1503"/>
      <c r="G185" s="1504"/>
    </row>
    <row r="186" spans="2:21" ht="69" customHeight="1" thickBot="1" x14ac:dyDescent="0.25">
      <c r="B186" s="278" t="s">
        <v>726</v>
      </c>
      <c r="C186" s="1503" t="s">
        <v>733</v>
      </c>
      <c r="D186" s="1503"/>
      <c r="E186" s="1503"/>
      <c r="F186" s="1503"/>
      <c r="G186" s="1504"/>
    </row>
    <row r="187" spans="2:21" ht="37.5" customHeight="1" x14ac:dyDescent="0.2"/>
    <row r="188" spans="2:21" ht="45" customHeight="1" thickBot="1" x14ac:dyDescent="0.25"/>
    <row r="189" spans="2:21" ht="38.25" customHeight="1" thickBot="1" x14ac:dyDescent="0.25">
      <c r="B189" s="1541" t="s">
        <v>1523</v>
      </c>
      <c r="C189" s="1542"/>
      <c r="D189" s="1542"/>
      <c r="E189" s="1542"/>
      <c r="F189" s="1542"/>
      <c r="G189" s="1543"/>
      <c r="I189" s="1541" t="s">
        <v>1524</v>
      </c>
      <c r="J189" s="1542"/>
      <c r="K189" s="1542"/>
      <c r="L189" s="1542"/>
      <c r="M189" s="1542"/>
      <c r="N189" s="1543"/>
      <c r="P189" s="1541" t="s">
        <v>1525</v>
      </c>
      <c r="Q189" s="1542"/>
      <c r="R189" s="1542"/>
      <c r="S189" s="1542"/>
      <c r="T189" s="1542"/>
      <c r="U189" s="1543"/>
    </row>
    <row r="190" spans="2:21" ht="76.5" customHeight="1" thickBot="1" x14ac:dyDescent="0.25">
      <c r="B190" s="280" t="s">
        <v>1161</v>
      </c>
      <c r="C190" s="281" t="s">
        <v>1153</v>
      </c>
      <c r="D190" s="1570" t="s">
        <v>1499</v>
      </c>
      <c r="E190" s="1571"/>
      <c r="F190" s="1571"/>
      <c r="G190" s="1572"/>
      <c r="I190" s="280" t="s">
        <v>1161</v>
      </c>
      <c r="J190" s="1554" t="s">
        <v>1153</v>
      </c>
      <c r="K190" s="1555"/>
      <c r="L190" s="1556"/>
      <c r="M190" s="1554" t="s">
        <v>1499</v>
      </c>
      <c r="N190" s="1556"/>
      <c r="P190" s="280" t="s">
        <v>1161</v>
      </c>
      <c r="Q190" s="1554" t="s">
        <v>1153</v>
      </c>
      <c r="R190" s="1555"/>
      <c r="S190" s="1556"/>
      <c r="T190" s="1554" t="s">
        <v>1499</v>
      </c>
      <c r="U190" s="1556"/>
    </row>
    <row r="191" spans="2:21" ht="66.75" customHeight="1" thickBot="1" x14ac:dyDescent="0.25">
      <c r="B191" s="1499" t="s">
        <v>147</v>
      </c>
      <c r="C191" s="1503" t="s">
        <v>952</v>
      </c>
      <c r="D191" s="1503"/>
      <c r="E191" s="1503"/>
      <c r="F191" s="1503"/>
      <c r="G191" s="1504"/>
      <c r="I191" s="1499" t="s">
        <v>147</v>
      </c>
      <c r="J191" s="1503" t="s">
        <v>951</v>
      </c>
      <c r="K191" s="1503"/>
      <c r="L191" s="1503"/>
      <c r="M191" s="1503"/>
      <c r="N191" s="1504"/>
      <c r="P191" s="1499" t="s">
        <v>147</v>
      </c>
      <c r="Q191" s="1654" t="s">
        <v>1532</v>
      </c>
      <c r="R191" s="1545"/>
      <c r="S191" s="1545"/>
      <c r="T191" s="1545"/>
      <c r="U191" s="1546"/>
    </row>
    <row r="192" spans="2:21" ht="37.5" customHeight="1" thickBot="1" x14ac:dyDescent="0.25">
      <c r="B192" s="1500"/>
      <c r="C192" s="645" t="s">
        <v>559</v>
      </c>
      <c r="D192" s="1511" t="s">
        <v>397</v>
      </c>
      <c r="E192" s="1511"/>
      <c r="F192" s="1511"/>
      <c r="G192" s="1512"/>
      <c r="I192" s="1500"/>
      <c r="J192" s="1509" t="s">
        <v>950</v>
      </c>
      <c r="K192" s="1510"/>
      <c r="L192" s="1510"/>
      <c r="M192" s="1511" t="s">
        <v>397</v>
      </c>
      <c r="N192" s="1512"/>
      <c r="P192" s="1501"/>
      <c r="Q192" s="1655"/>
      <c r="R192" s="1515"/>
      <c r="S192" s="1515"/>
      <c r="T192" s="1515"/>
      <c r="U192" s="1516"/>
    </row>
    <row r="193" spans="2:21" ht="72.75" customHeight="1" thickBot="1" x14ac:dyDescent="0.25">
      <c r="B193" s="1500"/>
      <c r="C193" s="10" t="s">
        <v>513</v>
      </c>
      <c r="D193" s="1497" t="s">
        <v>1505</v>
      </c>
      <c r="E193" s="1497"/>
      <c r="F193" s="1497"/>
      <c r="G193" s="1498"/>
      <c r="I193" s="1500"/>
      <c r="J193" s="1495" t="s">
        <v>513</v>
      </c>
      <c r="K193" s="1496"/>
      <c r="L193" s="1496"/>
      <c r="M193" s="1497" t="s">
        <v>1505</v>
      </c>
      <c r="N193" s="1498"/>
      <c r="P193" s="279" t="s">
        <v>149</v>
      </c>
      <c r="Q193" s="1502" t="s">
        <v>1533</v>
      </c>
      <c r="R193" s="1503"/>
      <c r="S193" s="1503"/>
      <c r="T193" s="1503"/>
      <c r="U193" s="1504"/>
    </row>
    <row r="194" spans="2:21" ht="51" customHeight="1" thickBot="1" x14ac:dyDescent="0.25">
      <c r="B194" s="1500"/>
      <c r="C194" s="10" t="s">
        <v>524</v>
      </c>
      <c r="D194" s="1497" t="s">
        <v>1505</v>
      </c>
      <c r="E194" s="1497"/>
      <c r="F194" s="1497"/>
      <c r="G194" s="1498"/>
      <c r="I194" s="1500"/>
      <c r="J194" s="1508" t="s">
        <v>524</v>
      </c>
      <c r="K194" s="1428"/>
      <c r="L194" s="1428"/>
      <c r="M194" s="1497" t="s">
        <v>1505</v>
      </c>
      <c r="N194" s="1498"/>
      <c r="P194" s="279" t="s">
        <v>709</v>
      </c>
      <c r="Q194" s="1502" t="s">
        <v>1535</v>
      </c>
      <c r="R194" s="1503"/>
      <c r="S194" s="1503"/>
      <c r="T194" s="1503"/>
      <c r="U194" s="1504"/>
    </row>
    <row r="195" spans="2:21" ht="46.5" customHeight="1" thickBot="1" x14ac:dyDescent="0.25">
      <c r="B195" s="1501"/>
      <c r="C195" s="1505" t="s">
        <v>1521</v>
      </c>
      <c r="D195" s="1506"/>
      <c r="E195" s="1506"/>
      <c r="F195" s="1506"/>
      <c r="G195" s="1507"/>
      <c r="I195" s="1501"/>
      <c r="J195" s="1505" t="s">
        <v>1522</v>
      </c>
      <c r="K195" s="1506"/>
      <c r="L195" s="1506"/>
      <c r="M195" s="1506"/>
      <c r="N195" s="1507"/>
      <c r="P195" s="1499" t="s">
        <v>710</v>
      </c>
      <c r="Q195" s="1654" t="s">
        <v>1534</v>
      </c>
      <c r="R195" s="1545"/>
      <c r="S195" s="1545"/>
      <c r="T195" s="1545"/>
      <c r="U195" s="1546"/>
    </row>
    <row r="196" spans="2:21" ht="37.5" customHeight="1" thickBot="1" x14ac:dyDescent="0.25">
      <c r="B196" s="1499" t="s">
        <v>149</v>
      </c>
      <c r="C196" s="1515" t="s">
        <v>952</v>
      </c>
      <c r="D196" s="1515"/>
      <c r="E196" s="1515"/>
      <c r="F196" s="1515"/>
      <c r="G196" s="1516"/>
      <c r="I196" s="1499" t="s">
        <v>149</v>
      </c>
      <c r="J196" s="1515" t="s">
        <v>951</v>
      </c>
      <c r="K196" s="1515"/>
      <c r="L196" s="1515"/>
      <c r="M196" s="1515"/>
      <c r="N196" s="1516"/>
      <c r="P196" s="1501"/>
      <c r="Q196" s="1655"/>
      <c r="R196" s="1515"/>
      <c r="S196" s="1515"/>
      <c r="T196" s="1515"/>
      <c r="U196" s="1516"/>
    </row>
    <row r="197" spans="2:21" ht="54" customHeight="1" thickBot="1" x14ac:dyDescent="0.25">
      <c r="B197" s="1500"/>
      <c r="C197" s="645" t="s">
        <v>559</v>
      </c>
      <c r="D197" s="1511" t="s">
        <v>1114</v>
      </c>
      <c r="E197" s="1511"/>
      <c r="F197" s="1511"/>
      <c r="G197" s="1512"/>
      <c r="I197" s="1500"/>
      <c r="J197" s="1509" t="s">
        <v>950</v>
      </c>
      <c r="K197" s="1510"/>
      <c r="L197" s="1510"/>
      <c r="M197" s="1511" t="s">
        <v>1114</v>
      </c>
      <c r="N197" s="1512"/>
      <c r="P197" s="279" t="s">
        <v>711</v>
      </c>
      <c r="Q197" s="1502" t="s">
        <v>1536</v>
      </c>
      <c r="R197" s="1503"/>
      <c r="S197" s="1503"/>
      <c r="T197" s="1503"/>
      <c r="U197" s="1504"/>
    </row>
    <row r="198" spans="2:21" ht="47.25" customHeight="1" thickBot="1" x14ac:dyDescent="0.25">
      <c r="B198" s="1500"/>
      <c r="C198" s="10" t="s">
        <v>513</v>
      </c>
      <c r="D198" s="1497" t="s">
        <v>1505</v>
      </c>
      <c r="E198" s="1497"/>
      <c r="F198" s="1497"/>
      <c r="G198" s="1498"/>
      <c r="I198" s="1500"/>
      <c r="J198" s="1495" t="s">
        <v>513</v>
      </c>
      <c r="K198" s="1496"/>
      <c r="L198" s="1496"/>
      <c r="M198" s="1497" t="s">
        <v>1505</v>
      </c>
      <c r="N198" s="1498"/>
      <c r="P198" s="279" t="s">
        <v>712</v>
      </c>
      <c r="Q198" s="1502" t="s">
        <v>1146</v>
      </c>
      <c r="R198" s="1503"/>
      <c r="S198" s="1503"/>
      <c r="T198" s="1503"/>
      <c r="U198" s="1504"/>
    </row>
    <row r="199" spans="2:21" ht="37.5" customHeight="1" x14ac:dyDescent="0.2">
      <c r="B199" s="1500"/>
      <c r="C199" s="10" t="s">
        <v>524</v>
      </c>
      <c r="D199" s="1497" t="s">
        <v>1505</v>
      </c>
      <c r="E199" s="1497"/>
      <c r="F199" s="1497"/>
      <c r="G199" s="1498"/>
      <c r="I199" s="1500"/>
      <c r="J199" s="1508" t="s">
        <v>524</v>
      </c>
      <c r="K199" s="1428"/>
      <c r="L199" s="1428"/>
      <c r="M199" s="1497" t="s">
        <v>1505</v>
      </c>
      <c r="N199" s="1498"/>
      <c r="P199" s="1499" t="s">
        <v>713</v>
      </c>
      <c r="Q199" s="1654" t="s">
        <v>1537</v>
      </c>
      <c r="R199" s="1545"/>
      <c r="S199" s="1545"/>
      <c r="T199" s="1545"/>
      <c r="U199" s="1546"/>
    </row>
    <row r="200" spans="2:21" ht="30" customHeight="1" thickBot="1" x14ac:dyDescent="0.25">
      <c r="B200" s="1501"/>
      <c r="C200" s="1505" t="s">
        <v>1521</v>
      </c>
      <c r="D200" s="1506"/>
      <c r="E200" s="1506"/>
      <c r="F200" s="1506"/>
      <c r="G200" s="1507"/>
      <c r="I200" s="1501"/>
      <c r="J200" s="1505" t="s">
        <v>1522</v>
      </c>
      <c r="K200" s="1506"/>
      <c r="L200" s="1506"/>
      <c r="M200" s="1506"/>
      <c r="N200" s="1507"/>
      <c r="P200" s="1501"/>
      <c r="Q200" s="1655"/>
      <c r="R200" s="1515"/>
      <c r="S200" s="1515"/>
      <c r="T200" s="1515"/>
      <c r="U200" s="1516"/>
    </row>
    <row r="201" spans="2:21" ht="36" customHeight="1" thickBot="1" x14ac:dyDescent="0.25">
      <c r="B201" s="1499" t="s">
        <v>709</v>
      </c>
      <c r="C201" s="1503" t="s">
        <v>952</v>
      </c>
      <c r="D201" s="1503"/>
      <c r="E201" s="1503"/>
      <c r="F201" s="1503"/>
      <c r="G201" s="1504"/>
      <c r="I201" s="1499" t="s">
        <v>716</v>
      </c>
      <c r="J201" s="1503" t="s">
        <v>951</v>
      </c>
      <c r="K201" s="1503"/>
      <c r="L201" s="1503"/>
      <c r="M201" s="1503"/>
      <c r="N201" s="1504"/>
      <c r="P201" s="1499" t="s">
        <v>714</v>
      </c>
      <c r="Q201" s="1648" t="s">
        <v>1538</v>
      </c>
      <c r="R201" s="1649"/>
      <c r="S201" s="1649"/>
      <c r="T201" s="1649"/>
      <c r="U201" s="1650"/>
    </row>
    <row r="202" spans="2:21" ht="36" customHeight="1" thickBot="1" x14ac:dyDescent="0.25">
      <c r="B202" s="1500"/>
      <c r="C202" s="645" t="s">
        <v>513</v>
      </c>
      <c r="D202" s="1511" t="s">
        <v>0</v>
      </c>
      <c r="E202" s="1511"/>
      <c r="F202" s="1511"/>
      <c r="G202" s="1512"/>
      <c r="I202" s="1500"/>
      <c r="J202" s="1509" t="s">
        <v>513</v>
      </c>
      <c r="K202" s="1510"/>
      <c r="L202" s="1510"/>
      <c r="M202" s="1511" t="s">
        <v>1505</v>
      </c>
      <c r="N202" s="1512"/>
      <c r="P202" s="1501"/>
      <c r="Q202" s="1651"/>
      <c r="R202" s="1652"/>
      <c r="S202" s="1652"/>
      <c r="T202" s="1652"/>
      <c r="U202" s="1653"/>
    </row>
    <row r="203" spans="2:21" ht="33" customHeight="1" thickBot="1" x14ac:dyDescent="0.25">
      <c r="B203" s="1501"/>
      <c r="C203" s="1505" t="s">
        <v>1521</v>
      </c>
      <c r="D203" s="1506"/>
      <c r="E203" s="1506"/>
      <c r="F203" s="1506"/>
      <c r="G203" s="1507"/>
      <c r="I203" s="1500"/>
      <c r="J203" s="1495" t="s">
        <v>469</v>
      </c>
      <c r="K203" s="1496"/>
      <c r="L203" s="1496"/>
      <c r="M203" s="1497" t="s">
        <v>1505</v>
      </c>
      <c r="N203" s="1498"/>
      <c r="P203" s="1499" t="s">
        <v>715</v>
      </c>
      <c r="Q203" s="1648" t="s">
        <v>1539</v>
      </c>
      <c r="R203" s="1649"/>
      <c r="S203" s="1649"/>
      <c r="T203" s="1649"/>
      <c r="U203" s="1650"/>
    </row>
    <row r="204" spans="2:21" ht="34.5" customHeight="1" thickBot="1" x14ac:dyDescent="0.25">
      <c r="B204" s="1499" t="s">
        <v>710</v>
      </c>
      <c r="C204" s="1503" t="s">
        <v>952</v>
      </c>
      <c r="D204" s="1503"/>
      <c r="E204" s="1503"/>
      <c r="F204" s="1503"/>
      <c r="G204" s="1504"/>
      <c r="I204" s="1500"/>
      <c r="J204" s="1495" t="s">
        <v>559</v>
      </c>
      <c r="K204" s="1496"/>
      <c r="L204" s="1496"/>
      <c r="M204" s="1497" t="s">
        <v>725</v>
      </c>
      <c r="N204" s="1498"/>
      <c r="P204" s="1501"/>
      <c r="Q204" s="1651"/>
      <c r="R204" s="1652"/>
      <c r="S204" s="1652"/>
      <c r="T204" s="1652"/>
      <c r="U204" s="1653"/>
    </row>
    <row r="205" spans="2:21" ht="36.75" customHeight="1" x14ac:dyDescent="0.2">
      <c r="B205" s="1500"/>
      <c r="C205" s="645" t="s">
        <v>513</v>
      </c>
      <c r="D205" s="1511" t="s">
        <v>1102</v>
      </c>
      <c r="E205" s="1511"/>
      <c r="F205" s="1511"/>
      <c r="G205" s="1512"/>
      <c r="I205" s="1500"/>
      <c r="J205" s="1493" t="s">
        <v>560</v>
      </c>
      <c r="K205" s="1559"/>
      <c r="L205" s="1559"/>
      <c r="M205" s="1497" t="s">
        <v>147</v>
      </c>
      <c r="N205" s="1498"/>
      <c r="P205" s="1499" t="s">
        <v>716</v>
      </c>
      <c r="Q205" s="1648" t="s">
        <v>1540</v>
      </c>
      <c r="R205" s="1649"/>
      <c r="S205" s="1649"/>
      <c r="T205" s="1649"/>
      <c r="U205" s="1650"/>
    </row>
    <row r="206" spans="2:21" ht="36.75" customHeight="1" thickBot="1" x14ac:dyDescent="0.25">
      <c r="B206" s="1501"/>
      <c r="C206" s="1505" t="s">
        <v>1521</v>
      </c>
      <c r="D206" s="1506"/>
      <c r="E206" s="1506"/>
      <c r="F206" s="1506"/>
      <c r="G206" s="1507"/>
      <c r="I206" s="1501"/>
      <c r="J206" s="1505" t="s">
        <v>1522</v>
      </c>
      <c r="K206" s="1506"/>
      <c r="L206" s="1506"/>
      <c r="M206" s="1506"/>
      <c r="N206" s="1507"/>
      <c r="P206" s="1501"/>
      <c r="Q206" s="1651"/>
      <c r="R206" s="1652"/>
      <c r="S206" s="1652"/>
      <c r="T206" s="1652"/>
      <c r="U206" s="1653"/>
    </row>
    <row r="207" spans="2:21" ht="37.5" customHeight="1" thickBot="1" x14ac:dyDescent="0.25">
      <c r="B207" s="1499" t="s">
        <v>712</v>
      </c>
      <c r="C207" s="1503" t="s">
        <v>952</v>
      </c>
      <c r="D207" s="1503"/>
      <c r="E207" s="1503"/>
      <c r="F207" s="1503"/>
      <c r="G207" s="1504"/>
      <c r="I207" s="1499" t="s">
        <v>717</v>
      </c>
      <c r="J207" s="1503" t="s">
        <v>951</v>
      </c>
      <c r="K207" s="1503"/>
      <c r="L207" s="1503"/>
      <c r="M207" s="1503"/>
      <c r="N207" s="1504"/>
      <c r="P207" s="1499" t="s">
        <v>717</v>
      </c>
      <c r="Q207" s="1648" t="s">
        <v>1541</v>
      </c>
      <c r="R207" s="1649"/>
      <c r="S207" s="1649"/>
      <c r="T207" s="1649"/>
      <c r="U207" s="1650"/>
    </row>
    <row r="208" spans="2:21" ht="35.25" customHeight="1" thickBot="1" x14ac:dyDescent="0.25">
      <c r="B208" s="1500"/>
      <c r="C208" s="686" t="s">
        <v>513</v>
      </c>
      <c r="D208" s="1511" t="s">
        <v>1505</v>
      </c>
      <c r="E208" s="1511"/>
      <c r="F208" s="1511"/>
      <c r="G208" s="1512"/>
      <c r="I208" s="1500"/>
      <c r="J208" s="1502" t="s">
        <v>1504</v>
      </c>
      <c r="K208" s="1503"/>
      <c r="L208" s="1503"/>
      <c r="M208" s="1503"/>
      <c r="N208" s="1504"/>
      <c r="P208" s="1501"/>
      <c r="Q208" s="1651"/>
      <c r="R208" s="1652"/>
      <c r="S208" s="1652"/>
      <c r="T208" s="1652"/>
      <c r="U208" s="1653"/>
    </row>
    <row r="209" spans="2:21" ht="33.75" customHeight="1" x14ac:dyDescent="0.2">
      <c r="B209" s="1500"/>
      <c r="C209" s="333" t="s">
        <v>524</v>
      </c>
      <c r="D209" s="1497" t="s">
        <v>398</v>
      </c>
      <c r="E209" s="1497"/>
      <c r="F209" s="1497"/>
      <c r="G209" s="1498"/>
      <c r="I209" s="1500"/>
      <c r="J209" s="1656" t="s">
        <v>559</v>
      </c>
      <c r="K209" s="1657"/>
      <c r="L209" s="1657"/>
      <c r="M209" s="1511" t="s">
        <v>1856</v>
      </c>
      <c r="N209" s="1512"/>
      <c r="P209" s="1499" t="s">
        <v>726</v>
      </c>
      <c r="Q209" s="1648" t="s">
        <v>750</v>
      </c>
      <c r="R209" s="1649"/>
      <c r="S209" s="1649"/>
      <c r="T209" s="1649"/>
      <c r="U209" s="1650"/>
    </row>
    <row r="210" spans="2:21" ht="34.5" customHeight="1" thickBot="1" x14ac:dyDescent="0.25">
      <c r="B210" s="1500"/>
      <c r="C210" s="333" t="s">
        <v>525</v>
      </c>
      <c r="D210" s="1497" t="s">
        <v>147</v>
      </c>
      <c r="E210" s="1497"/>
      <c r="F210" s="1497"/>
      <c r="G210" s="1498"/>
      <c r="I210" s="1501"/>
      <c r="J210" s="1505" t="s">
        <v>1522</v>
      </c>
      <c r="K210" s="1506"/>
      <c r="L210" s="1506"/>
      <c r="M210" s="1506"/>
      <c r="N210" s="1507"/>
      <c r="P210" s="1501"/>
      <c r="Q210" s="1651"/>
      <c r="R210" s="1652"/>
      <c r="S210" s="1652"/>
      <c r="T210" s="1652"/>
      <c r="U210" s="1653"/>
    </row>
    <row r="211" spans="2:21" ht="37.5" customHeight="1" thickBot="1" x14ac:dyDescent="0.25">
      <c r="B211" s="1500"/>
      <c r="C211" s="1664" t="s">
        <v>1521</v>
      </c>
      <c r="D211" s="1665"/>
      <c r="E211" s="1665"/>
      <c r="F211" s="1665"/>
      <c r="G211" s="1666"/>
      <c r="I211" s="278" t="s">
        <v>726</v>
      </c>
      <c r="J211" s="1502" t="s">
        <v>749</v>
      </c>
      <c r="K211" s="1503"/>
      <c r="L211" s="1503"/>
      <c r="M211" s="1503"/>
      <c r="N211" s="1504"/>
    </row>
    <row r="212" spans="2:21" ht="37.5" customHeight="1" x14ac:dyDescent="0.25">
      <c r="B212" s="1500"/>
      <c r="C212" s="1519" t="s">
        <v>2032</v>
      </c>
      <c r="D212" s="1520"/>
      <c r="E212" s="1520"/>
      <c r="F212" s="1520"/>
      <c r="G212" s="1521"/>
      <c r="I212"/>
      <c r="J212"/>
      <c r="K212"/>
      <c r="L212"/>
      <c r="M212"/>
      <c r="N212"/>
    </row>
    <row r="213" spans="2:21" ht="37.5" customHeight="1" x14ac:dyDescent="0.25">
      <c r="B213" s="1500"/>
      <c r="C213" s="333" t="s">
        <v>524</v>
      </c>
      <c r="D213" s="1497" t="s">
        <v>378</v>
      </c>
      <c r="E213" s="1497"/>
      <c r="F213" s="1497"/>
      <c r="G213" s="1498"/>
      <c r="I213"/>
      <c r="J213"/>
      <c r="K213"/>
      <c r="L213"/>
      <c r="M213"/>
      <c r="N213"/>
    </row>
    <row r="214" spans="2:21" ht="37.5" customHeight="1" thickBot="1" x14ac:dyDescent="0.3">
      <c r="B214" s="1501"/>
      <c r="C214" s="734" t="s">
        <v>525</v>
      </c>
      <c r="D214" s="1537" t="s">
        <v>147</v>
      </c>
      <c r="E214" s="1537"/>
      <c r="F214" s="1537"/>
      <c r="G214" s="1538"/>
      <c r="I214"/>
      <c r="J214"/>
      <c r="K214"/>
      <c r="L214"/>
      <c r="M214"/>
      <c r="N214"/>
    </row>
    <row r="215" spans="2:21" ht="37.5" customHeight="1" thickBot="1" x14ac:dyDescent="0.3">
      <c r="B215" s="1499" t="s">
        <v>713</v>
      </c>
      <c r="C215" s="1503" t="s">
        <v>952</v>
      </c>
      <c r="D215" s="1503"/>
      <c r="E215" s="1503"/>
      <c r="F215" s="1503"/>
      <c r="G215" s="1504"/>
      <c r="I215"/>
      <c r="J215"/>
      <c r="K215"/>
      <c r="L215"/>
      <c r="M215"/>
      <c r="N215"/>
    </row>
    <row r="216" spans="2:21" ht="36.75" customHeight="1" x14ac:dyDescent="0.25">
      <c r="B216" s="1500"/>
      <c r="C216" s="645" t="s">
        <v>513</v>
      </c>
      <c r="D216" s="1511" t="s">
        <v>1505</v>
      </c>
      <c r="E216" s="1511"/>
      <c r="F216" s="1511"/>
      <c r="G216" s="1512"/>
      <c r="I216"/>
      <c r="J216"/>
      <c r="K216"/>
      <c r="L216"/>
      <c r="M216"/>
      <c r="N216"/>
    </row>
    <row r="217" spans="2:21" ht="39" customHeight="1" x14ac:dyDescent="0.25">
      <c r="B217" s="1500"/>
      <c r="C217" s="10" t="s">
        <v>524</v>
      </c>
      <c r="D217" s="1497" t="s">
        <v>377</v>
      </c>
      <c r="E217" s="1497"/>
      <c r="F217" s="1497"/>
      <c r="G217" s="1498"/>
      <c r="I217"/>
      <c r="J217"/>
      <c r="K217"/>
      <c r="L217"/>
      <c r="M217"/>
      <c r="N217"/>
    </row>
    <row r="218" spans="2:21" ht="33.75" customHeight="1" x14ac:dyDescent="0.25">
      <c r="B218" s="1500"/>
      <c r="C218" s="10" t="s">
        <v>525</v>
      </c>
      <c r="D218" s="1497" t="s">
        <v>147</v>
      </c>
      <c r="E218" s="1497"/>
      <c r="F218" s="1497"/>
      <c r="G218" s="1498"/>
      <c r="I218"/>
      <c r="J218"/>
      <c r="K218"/>
      <c r="L218"/>
      <c r="M218"/>
      <c r="N218"/>
    </row>
    <row r="219" spans="2:21" ht="39.75" customHeight="1" thickBot="1" x14ac:dyDescent="0.3">
      <c r="B219" s="1501"/>
      <c r="C219" s="1505" t="s">
        <v>1521</v>
      </c>
      <c r="D219" s="1506"/>
      <c r="E219" s="1506"/>
      <c r="F219" s="1506"/>
      <c r="G219" s="1507"/>
      <c r="I219"/>
      <c r="J219"/>
      <c r="K219"/>
      <c r="L219"/>
      <c r="M219"/>
      <c r="N219"/>
    </row>
    <row r="220" spans="2:21" ht="37.5" customHeight="1" thickBot="1" x14ac:dyDescent="0.3">
      <c r="B220" s="1499" t="s">
        <v>714</v>
      </c>
      <c r="C220" s="1503" t="s">
        <v>952</v>
      </c>
      <c r="D220" s="1503"/>
      <c r="E220" s="1503"/>
      <c r="F220" s="1503"/>
      <c r="G220" s="1504"/>
      <c r="I220"/>
      <c r="J220"/>
      <c r="K220"/>
      <c r="L220"/>
      <c r="M220"/>
      <c r="N220"/>
    </row>
    <row r="221" spans="2:21" ht="36.75" customHeight="1" x14ac:dyDescent="0.25">
      <c r="B221" s="1500"/>
      <c r="C221" s="645" t="s">
        <v>513</v>
      </c>
      <c r="D221" s="1511" t="s">
        <v>1505</v>
      </c>
      <c r="E221" s="1511"/>
      <c r="F221" s="1511"/>
      <c r="G221" s="1512"/>
      <c r="I221"/>
      <c r="J221"/>
      <c r="K221"/>
      <c r="L221"/>
      <c r="M221"/>
      <c r="N221"/>
    </row>
    <row r="222" spans="2:21" ht="36.75" customHeight="1" x14ac:dyDescent="0.25">
      <c r="B222" s="1500"/>
      <c r="C222" s="10" t="s">
        <v>524</v>
      </c>
      <c r="D222" s="1497" t="s">
        <v>378</v>
      </c>
      <c r="E222" s="1497"/>
      <c r="F222" s="1497"/>
      <c r="G222" s="1498"/>
      <c r="I222"/>
      <c r="J222"/>
      <c r="K222"/>
      <c r="L222"/>
      <c r="M222"/>
      <c r="N222"/>
    </row>
    <row r="223" spans="2:21" ht="35.25" customHeight="1" x14ac:dyDescent="0.25">
      <c r="B223" s="1500"/>
      <c r="C223" s="10" t="s">
        <v>525</v>
      </c>
      <c r="D223" s="1497" t="s">
        <v>147</v>
      </c>
      <c r="E223" s="1497"/>
      <c r="F223" s="1497"/>
      <c r="G223" s="1498"/>
      <c r="I223"/>
      <c r="J223"/>
      <c r="K223"/>
      <c r="L223"/>
      <c r="M223"/>
      <c r="N223"/>
    </row>
    <row r="224" spans="2:21" ht="39.75" customHeight="1" thickBot="1" x14ac:dyDescent="0.3">
      <c r="B224" s="1501"/>
      <c r="C224" s="1505" t="s">
        <v>1521</v>
      </c>
      <c r="D224" s="1506"/>
      <c r="E224" s="1506"/>
      <c r="F224" s="1506"/>
      <c r="G224" s="1507"/>
      <c r="I224"/>
      <c r="J224"/>
      <c r="K224"/>
      <c r="L224"/>
      <c r="M224"/>
      <c r="N224"/>
    </row>
    <row r="225" spans="2:14" ht="39.75" customHeight="1" thickBot="1" x14ac:dyDescent="0.3">
      <c r="B225" s="1499" t="s">
        <v>715</v>
      </c>
      <c r="C225" s="1503" t="s">
        <v>952</v>
      </c>
      <c r="D225" s="1503"/>
      <c r="E225" s="1503"/>
      <c r="F225" s="1503"/>
      <c r="G225" s="1504"/>
      <c r="I225"/>
      <c r="J225"/>
      <c r="K225"/>
      <c r="L225"/>
      <c r="M225"/>
      <c r="N225"/>
    </row>
    <row r="226" spans="2:14" ht="37.5" customHeight="1" x14ac:dyDescent="0.25">
      <c r="B226" s="1500"/>
      <c r="C226" s="645" t="s">
        <v>513</v>
      </c>
      <c r="D226" s="1511" t="s">
        <v>1505</v>
      </c>
      <c r="E226" s="1511"/>
      <c r="F226" s="1511"/>
      <c r="G226" s="1512"/>
      <c r="I226"/>
      <c r="J226"/>
      <c r="K226"/>
      <c r="L226"/>
      <c r="M226"/>
      <c r="N226"/>
    </row>
    <row r="227" spans="2:14" ht="34.5" customHeight="1" x14ac:dyDescent="0.25">
      <c r="B227" s="1500"/>
      <c r="C227" s="20" t="s">
        <v>469</v>
      </c>
      <c r="D227" s="1497" t="s">
        <v>1506</v>
      </c>
      <c r="E227" s="1497"/>
      <c r="F227" s="1497"/>
      <c r="G227" s="1498"/>
      <c r="I227"/>
      <c r="J227"/>
      <c r="K227"/>
      <c r="L227"/>
      <c r="M227"/>
      <c r="N227"/>
    </row>
    <row r="228" spans="2:14" ht="36.75" customHeight="1" x14ac:dyDescent="0.25">
      <c r="B228" s="1500"/>
      <c r="C228" s="10" t="s">
        <v>559</v>
      </c>
      <c r="D228" s="1497" t="s">
        <v>1993</v>
      </c>
      <c r="E228" s="1497"/>
      <c r="F228" s="1497"/>
      <c r="G228" s="1498"/>
      <c r="I228"/>
      <c r="J228"/>
      <c r="K228"/>
      <c r="L228"/>
      <c r="M228"/>
      <c r="N228"/>
    </row>
    <row r="229" spans="2:14" ht="36.75" customHeight="1" x14ac:dyDescent="0.25">
      <c r="B229" s="1500"/>
      <c r="C229" s="16" t="s">
        <v>554</v>
      </c>
      <c r="D229" s="1497" t="s">
        <v>147</v>
      </c>
      <c r="E229" s="1497"/>
      <c r="F229" s="1497"/>
      <c r="G229" s="1498"/>
      <c r="I229"/>
      <c r="J229"/>
      <c r="K229"/>
      <c r="L229"/>
      <c r="M229"/>
      <c r="N229"/>
    </row>
    <row r="230" spans="2:14" ht="41.25" customHeight="1" thickBot="1" x14ac:dyDescent="0.3">
      <c r="B230" s="1501"/>
      <c r="C230" s="1505" t="s">
        <v>1521</v>
      </c>
      <c r="D230" s="1506"/>
      <c r="E230" s="1506"/>
      <c r="F230" s="1506"/>
      <c r="G230" s="1507"/>
      <c r="I230"/>
      <c r="J230"/>
      <c r="K230"/>
      <c r="L230"/>
      <c r="M230"/>
      <c r="N230"/>
    </row>
    <row r="231" spans="2:14" ht="37.5" customHeight="1" thickBot="1" x14ac:dyDescent="0.3">
      <c r="B231" s="1499" t="s">
        <v>716</v>
      </c>
      <c r="C231" s="1503" t="s">
        <v>952</v>
      </c>
      <c r="D231" s="1503"/>
      <c r="E231" s="1503"/>
      <c r="F231" s="1503"/>
      <c r="G231" s="1504"/>
      <c r="I231"/>
      <c r="J231"/>
      <c r="K231"/>
      <c r="L231"/>
      <c r="M231"/>
      <c r="N231"/>
    </row>
    <row r="232" spans="2:14" ht="37.5" customHeight="1" x14ac:dyDescent="0.25">
      <c r="B232" s="1500"/>
      <c r="C232" s="645" t="s">
        <v>513</v>
      </c>
      <c r="D232" s="1511" t="s">
        <v>1505</v>
      </c>
      <c r="E232" s="1511"/>
      <c r="F232" s="1511"/>
      <c r="G232" s="1512"/>
      <c r="I232"/>
      <c r="J232"/>
      <c r="K232"/>
      <c r="L232"/>
      <c r="M232"/>
      <c r="N232"/>
    </row>
    <row r="233" spans="2:14" ht="33.75" customHeight="1" x14ac:dyDescent="0.25">
      <c r="B233" s="1500"/>
      <c r="C233" s="20" t="s">
        <v>469</v>
      </c>
      <c r="D233" s="1497" t="s">
        <v>1506</v>
      </c>
      <c r="E233" s="1497"/>
      <c r="F233" s="1497"/>
      <c r="G233" s="1498"/>
      <c r="I233"/>
      <c r="J233"/>
      <c r="K233"/>
      <c r="L233"/>
      <c r="M233"/>
      <c r="N233"/>
    </row>
    <row r="234" spans="2:14" ht="36" customHeight="1" x14ac:dyDescent="0.25">
      <c r="B234" s="1500"/>
      <c r="C234" s="10" t="s">
        <v>559</v>
      </c>
      <c r="D234" s="1497" t="s">
        <v>725</v>
      </c>
      <c r="E234" s="1497"/>
      <c r="F234" s="1497"/>
      <c r="G234" s="1498"/>
      <c r="I234"/>
      <c r="J234"/>
      <c r="K234"/>
      <c r="L234"/>
      <c r="M234"/>
      <c r="N234"/>
    </row>
    <row r="235" spans="2:14" ht="37.5" customHeight="1" x14ac:dyDescent="0.25">
      <c r="B235" s="1500"/>
      <c r="C235" s="10" t="s">
        <v>560</v>
      </c>
      <c r="D235" s="1497" t="s">
        <v>147</v>
      </c>
      <c r="E235" s="1497"/>
      <c r="F235" s="1497"/>
      <c r="G235" s="1498"/>
      <c r="I235"/>
      <c r="J235"/>
      <c r="K235"/>
      <c r="L235"/>
      <c r="M235"/>
      <c r="N235"/>
    </row>
    <row r="236" spans="2:14" ht="39" customHeight="1" thickBot="1" x14ac:dyDescent="0.3">
      <c r="B236" s="1501"/>
      <c r="C236" s="1505" t="s">
        <v>1521</v>
      </c>
      <c r="D236" s="1506"/>
      <c r="E236" s="1506"/>
      <c r="F236" s="1506"/>
      <c r="G236" s="1507"/>
      <c r="I236"/>
      <c r="J236"/>
      <c r="K236"/>
      <c r="L236"/>
      <c r="M236"/>
      <c r="N236"/>
    </row>
    <row r="237" spans="2:14" ht="35.25" customHeight="1" thickBot="1" x14ac:dyDescent="0.3">
      <c r="B237" s="1499" t="s">
        <v>717</v>
      </c>
      <c r="C237" s="1503" t="s">
        <v>952</v>
      </c>
      <c r="D237" s="1503"/>
      <c r="E237" s="1503"/>
      <c r="F237" s="1503"/>
      <c r="G237" s="1504"/>
      <c r="I237"/>
      <c r="J237"/>
      <c r="K237"/>
      <c r="L237"/>
      <c r="M237"/>
      <c r="N237"/>
    </row>
    <row r="238" spans="2:14" ht="30" customHeight="1" thickBot="1" x14ac:dyDescent="0.3">
      <c r="B238" s="1500"/>
      <c r="C238" s="1502" t="s">
        <v>1504</v>
      </c>
      <c r="D238" s="1503"/>
      <c r="E238" s="1503"/>
      <c r="F238" s="1503"/>
      <c r="G238" s="1504"/>
      <c r="I238"/>
      <c r="J238"/>
      <c r="K238"/>
      <c r="L238"/>
      <c r="M238"/>
      <c r="N238"/>
    </row>
    <row r="239" spans="2:14" ht="39" customHeight="1" x14ac:dyDescent="0.25">
      <c r="B239" s="1500"/>
      <c r="C239" s="645" t="s">
        <v>559</v>
      </c>
      <c r="D239" s="1511" t="s">
        <v>1856</v>
      </c>
      <c r="E239" s="1511"/>
      <c r="F239" s="1511"/>
      <c r="G239" s="1512"/>
      <c r="I239"/>
      <c r="J239"/>
      <c r="K239"/>
      <c r="L239"/>
      <c r="M239"/>
      <c r="N239"/>
    </row>
    <row r="240" spans="2:14" ht="30" customHeight="1" thickBot="1" x14ac:dyDescent="0.3">
      <c r="B240" s="1501"/>
      <c r="C240" s="1505" t="s">
        <v>1521</v>
      </c>
      <c r="D240" s="1506"/>
      <c r="E240" s="1506"/>
      <c r="F240" s="1506"/>
      <c r="G240" s="1507"/>
      <c r="I240"/>
      <c r="J240"/>
      <c r="K240"/>
      <c r="L240"/>
      <c r="M240"/>
      <c r="N240"/>
    </row>
    <row r="241" spans="2:21" ht="33.950000000000003" customHeight="1" thickBot="1" x14ac:dyDescent="0.3">
      <c r="B241" s="278" t="s">
        <v>726</v>
      </c>
      <c r="C241" s="1503" t="s">
        <v>748</v>
      </c>
      <c r="D241" s="1503"/>
      <c r="E241" s="1503"/>
      <c r="F241" s="1503"/>
      <c r="G241" s="1504"/>
      <c r="I241"/>
      <c r="J241"/>
      <c r="K241"/>
      <c r="L241"/>
      <c r="M241"/>
      <c r="N241"/>
    </row>
    <row r="242" spans="2:21" ht="33.950000000000003" customHeight="1" x14ac:dyDescent="0.2"/>
    <row r="243" spans="2:21" ht="33.950000000000003" customHeight="1" thickBot="1" x14ac:dyDescent="0.25"/>
    <row r="244" spans="2:21" ht="33.950000000000003" customHeight="1" thickBot="1" x14ac:dyDescent="0.25">
      <c r="B244" s="1541" t="s">
        <v>1507</v>
      </c>
      <c r="C244" s="1542"/>
      <c r="D244" s="1542"/>
      <c r="E244" s="1542"/>
      <c r="F244" s="1542"/>
      <c r="G244" s="1543"/>
      <c r="I244" s="1541" t="s">
        <v>1508</v>
      </c>
      <c r="J244" s="1542"/>
      <c r="K244" s="1542"/>
      <c r="L244" s="1542"/>
      <c r="M244" s="1542"/>
      <c r="N244" s="1543"/>
      <c r="P244" s="1658" t="s">
        <v>1509</v>
      </c>
      <c r="Q244" s="1659"/>
      <c r="R244" s="1659"/>
      <c r="S244" s="1659"/>
      <c r="T244" s="1659"/>
      <c r="U244" s="1660"/>
    </row>
    <row r="245" spans="2:21" ht="33.950000000000003" customHeight="1" thickBot="1" x14ac:dyDescent="0.25">
      <c r="B245" s="280" t="s">
        <v>1161</v>
      </c>
      <c r="C245" s="1554"/>
      <c r="D245" s="1555"/>
      <c r="E245" s="1555"/>
      <c r="F245" s="1555"/>
      <c r="G245" s="1556"/>
      <c r="I245" s="280" t="s">
        <v>1161</v>
      </c>
      <c r="J245" s="1554"/>
      <c r="K245" s="1555"/>
      <c r="L245" s="1555"/>
      <c r="M245" s="1555"/>
      <c r="N245" s="1556"/>
      <c r="P245" s="280" t="s">
        <v>1161</v>
      </c>
      <c r="Q245" s="1554"/>
      <c r="R245" s="1555"/>
      <c r="S245" s="1555"/>
      <c r="T245" s="1555"/>
      <c r="U245" s="1556"/>
    </row>
    <row r="246" spans="2:21" ht="33.950000000000003" customHeight="1" thickBot="1" x14ac:dyDescent="0.25">
      <c r="B246" s="279" t="s">
        <v>147</v>
      </c>
      <c r="C246" s="1654" t="s">
        <v>1510</v>
      </c>
      <c r="D246" s="1545"/>
      <c r="E246" s="1545"/>
      <c r="F246" s="1545"/>
      <c r="G246" s="1546"/>
      <c r="I246" s="279" t="s">
        <v>147</v>
      </c>
      <c r="J246" s="1654" t="s">
        <v>752</v>
      </c>
      <c r="K246" s="1545"/>
      <c r="L246" s="1545"/>
      <c r="M246" s="1545"/>
      <c r="N246" s="1546"/>
      <c r="P246" s="278" t="s">
        <v>764</v>
      </c>
      <c r="Q246" s="1502" t="s">
        <v>765</v>
      </c>
      <c r="R246" s="1503"/>
      <c r="S246" s="1503"/>
      <c r="T246" s="1503"/>
      <c r="U246" s="1504"/>
    </row>
    <row r="247" spans="2:21" ht="33.950000000000003" customHeight="1" thickBot="1" x14ac:dyDescent="0.25">
      <c r="B247" s="279" t="s">
        <v>149</v>
      </c>
      <c r="C247" s="1654" t="s">
        <v>1511</v>
      </c>
      <c r="D247" s="1545"/>
      <c r="E247" s="1545"/>
      <c r="F247" s="1545"/>
      <c r="G247" s="1546"/>
      <c r="I247" s="279" t="s">
        <v>149</v>
      </c>
      <c r="J247" s="1654" t="s">
        <v>753</v>
      </c>
      <c r="K247" s="1545"/>
      <c r="L247" s="1545"/>
      <c r="M247" s="1545"/>
      <c r="N247" s="1546"/>
      <c r="P247" s="278" t="s">
        <v>946</v>
      </c>
      <c r="Q247" s="1502" t="s">
        <v>948</v>
      </c>
      <c r="R247" s="1503"/>
      <c r="S247" s="1503"/>
      <c r="T247" s="1503"/>
      <c r="U247" s="1504"/>
    </row>
    <row r="248" spans="2:21" ht="33.950000000000003" customHeight="1" thickBot="1" x14ac:dyDescent="0.25">
      <c r="B248" s="279" t="s">
        <v>709</v>
      </c>
      <c r="C248" s="1654" t="s">
        <v>1512</v>
      </c>
      <c r="D248" s="1545"/>
      <c r="E248" s="1545"/>
      <c r="F248" s="1545"/>
      <c r="G248" s="1546"/>
      <c r="I248" s="279" t="s">
        <v>709</v>
      </c>
      <c r="J248" s="1654" t="s">
        <v>754</v>
      </c>
      <c r="K248" s="1545"/>
      <c r="L248" s="1545"/>
      <c r="M248" s="1545"/>
      <c r="N248" s="1546"/>
      <c r="P248" s="278" t="s">
        <v>947</v>
      </c>
      <c r="Q248" s="1502" t="s">
        <v>949</v>
      </c>
      <c r="R248" s="1503"/>
      <c r="S248" s="1503"/>
      <c r="T248" s="1503"/>
      <c r="U248" s="1504"/>
    </row>
    <row r="249" spans="2:21" ht="33.950000000000003" customHeight="1" thickBot="1" x14ac:dyDescent="0.25">
      <c r="B249" s="279" t="s">
        <v>710</v>
      </c>
      <c r="C249" s="1654" t="s">
        <v>1513</v>
      </c>
      <c r="D249" s="1545"/>
      <c r="E249" s="1545"/>
      <c r="F249" s="1545"/>
      <c r="G249" s="1546"/>
      <c r="I249" s="279" t="s">
        <v>710</v>
      </c>
      <c r="J249" s="1654" t="s">
        <v>755</v>
      </c>
      <c r="K249" s="1545"/>
      <c r="L249" s="1545"/>
      <c r="M249" s="1545"/>
      <c r="N249" s="1546"/>
    </row>
    <row r="250" spans="2:21" ht="33.950000000000003" customHeight="1" thickBot="1" x14ac:dyDescent="0.25">
      <c r="B250" s="279" t="s">
        <v>711</v>
      </c>
      <c r="C250" s="1654" t="s">
        <v>1514</v>
      </c>
      <c r="D250" s="1545"/>
      <c r="E250" s="1545"/>
      <c r="F250" s="1545"/>
      <c r="G250" s="1546"/>
      <c r="I250" s="279" t="s">
        <v>711</v>
      </c>
      <c r="J250" s="1654" t="s">
        <v>756</v>
      </c>
      <c r="K250" s="1545"/>
      <c r="L250" s="1545"/>
      <c r="M250" s="1545"/>
      <c r="N250" s="1546"/>
    </row>
    <row r="251" spans="2:21" ht="33.950000000000003" customHeight="1" thickBot="1" x14ac:dyDescent="0.25">
      <c r="B251" s="279" t="s">
        <v>712</v>
      </c>
      <c r="C251" s="1654" t="s">
        <v>1515</v>
      </c>
      <c r="D251" s="1545"/>
      <c r="E251" s="1545"/>
      <c r="F251" s="1545"/>
      <c r="G251" s="1546"/>
      <c r="I251" s="279" t="s">
        <v>712</v>
      </c>
      <c r="J251" s="1654" t="s">
        <v>757</v>
      </c>
      <c r="K251" s="1545"/>
      <c r="L251" s="1545"/>
      <c r="M251" s="1545"/>
      <c r="N251" s="1546"/>
    </row>
    <row r="252" spans="2:21" ht="33.950000000000003" customHeight="1" thickBot="1" x14ac:dyDescent="0.25">
      <c r="B252" s="279" t="s">
        <v>713</v>
      </c>
      <c r="C252" s="1654" t="s">
        <v>1516</v>
      </c>
      <c r="D252" s="1545"/>
      <c r="E252" s="1545"/>
      <c r="F252" s="1545"/>
      <c r="G252" s="1546"/>
      <c r="I252" s="279" t="s">
        <v>713</v>
      </c>
      <c r="J252" s="1654" t="s">
        <v>758</v>
      </c>
      <c r="K252" s="1545"/>
      <c r="L252" s="1545"/>
      <c r="M252" s="1545"/>
      <c r="N252" s="1546"/>
    </row>
    <row r="253" spans="2:21" ht="30" customHeight="1" thickBot="1" x14ac:dyDescent="0.25">
      <c r="B253" s="279" t="s">
        <v>714</v>
      </c>
      <c r="C253" s="1654" t="s">
        <v>1517</v>
      </c>
      <c r="D253" s="1545"/>
      <c r="E253" s="1545"/>
      <c r="F253" s="1545"/>
      <c r="G253" s="1546"/>
      <c r="I253" s="279" t="s">
        <v>714</v>
      </c>
      <c r="J253" s="1654" t="s">
        <v>759</v>
      </c>
      <c r="K253" s="1545"/>
      <c r="L253" s="1545"/>
      <c r="M253" s="1545"/>
      <c r="N253" s="1546"/>
    </row>
    <row r="254" spans="2:21" ht="30.75" customHeight="1" thickBot="1" x14ac:dyDescent="0.25">
      <c r="B254" s="279" t="s">
        <v>715</v>
      </c>
      <c r="C254" s="1654" t="s">
        <v>1518</v>
      </c>
      <c r="D254" s="1545"/>
      <c r="E254" s="1545"/>
      <c r="F254" s="1545"/>
      <c r="G254" s="1546"/>
      <c r="I254" s="279" t="s">
        <v>715</v>
      </c>
      <c r="J254" s="1654" t="s">
        <v>760</v>
      </c>
      <c r="K254" s="1545"/>
      <c r="L254" s="1545"/>
      <c r="M254" s="1545"/>
      <c r="N254" s="1546"/>
    </row>
    <row r="255" spans="2:21" ht="31.5" customHeight="1" thickBot="1" x14ac:dyDescent="0.25">
      <c r="B255" s="279" t="s">
        <v>716</v>
      </c>
      <c r="C255" s="1654" t="s">
        <v>1519</v>
      </c>
      <c r="D255" s="1545"/>
      <c r="E255" s="1545"/>
      <c r="F255" s="1545"/>
      <c r="G255" s="1546"/>
      <c r="I255" s="279" t="s">
        <v>716</v>
      </c>
      <c r="J255" s="1654" t="s">
        <v>761</v>
      </c>
      <c r="K255" s="1545"/>
      <c r="L255" s="1545"/>
      <c r="M255" s="1545"/>
      <c r="N255" s="1546"/>
    </row>
    <row r="256" spans="2:21" ht="27.75" customHeight="1" thickBot="1" x14ac:dyDescent="0.25">
      <c r="B256" s="279" t="s">
        <v>717</v>
      </c>
      <c r="C256" s="1654" t="s">
        <v>1520</v>
      </c>
      <c r="D256" s="1545"/>
      <c r="E256" s="1545"/>
      <c r="F256" s="1545"/>
      <c r="G256" s="1546"/>
      <c r="I256" s="279" t="s">
        <v>717</v>
      </c>
      <c r="J256" s="1654" t="s">
        <v>762</v>
      </c>
      <c r="K256" s="1545"/>
      <c r="L256" s="1545"/>
      <c r="M256" s="1545"/>
      <c r="N256" s="1546"/>
    </row>
    <row r="257" spans="2:14" ht="31.5" customHeight="1" thickBot="1" x14ac:dyDescent="0.25">
      <c r="B257" s="278" t="s">
        <v>726</v>
      </c>
      <c r="C257" s="1661" t="s">
        <v>751</v>
      </c>
      <c r="D257" s="1662"/>
      <c r="E257" s="1662"/>
      <c r="F257" s="1662"/>
      <c r="G257" s="1663"/>
      <c r="I257" s="278" t="s">
        <v>726</v>
      </c>
      <c r="J257" s="1661" t="s">
        <v>763</v>
      </c>
      <c r="K257" s="1662"/>
      <c r="L257" s="1662"/>
      <c r="M257" s="1662"/>
      <c r="N257" s="1663"/>
    </row>
  </sheetData>
  <sheetProtection algorithmName="SHA-512" hashValue="baBDkqc/AwwVIoimGGZwWUzyRzIkwnqEQPXQAhnla7+jsNojGGy8UsZXnnQ1cEeDa/l6dAR5TIoruJaV7TfQXQ==" saltValue="1SlRhWfFmFTky4zA4yZQzA==" spinCount="100000" sheet="1" selectLockedCells="1"/>
  <dataConsolidate/>
  <mergeCells count="772">
    <mergeCell ref="Q176:S176"/>
    <mergeCell ref="Q175:U175"/>
    <mergeCell ref="D178:G178"/>
    <mergeCell ref="T75:U75"/>
    <mergeCell ref="Q73:U73"/>
    <mergeCell ref="T110:U110"/>
    <mergeCell ref="D133:G133"/>
    <mergeCell ref="D134:G134"/>
    <mergeCell ref="J131:N131"/>
    <mergeCell ref="J133:L133"/>
    <mergeCell ref="M133:N133"/>
    <mergeCell ref="J134:L134"/>
    <mergeCell ref="M134:N134"/>
    <mergeCell ref="C131:G131"/>
    <mergeCell ref="D132:G132"/>
    <mergeCell ref="D119:G119"/>
    <mergeCell ref="J119:L119"/>
    <mergeCell ref="M119:N119"/>
    <mergeCell ref="T111:U111"/>
    <mergeCell ref="T119:U119"/>
    <mergeCell ref="T118:U118"/>
    <mergeCell ref="J125:N125"/>
    <mergeCell ref="J126:L126"/>
    <mergeCell ref="M126:N126"/>
    <mergeCell ref="T126:U126"/>
    <mergeCell ref="Q126:S126"/>
    <mergeCell ref="T117:U117"/>
    <mergeCell ref="Q78:U78"/>
    <mergeCell ref="J78:N78"/>
    <mergeCell ref="J80:L80"/>
    <mergeCell ref="P78:P83"/>
    <mergeCell ref="I78:I83"/>
    <mergeCell ref="Q80:S80"/>
    <mergeCell ref="T80:U80"/>
    <mergeCell ref="Q81:S81"/>
    <mergeCell ref="Q83:S83"/>
    <mergeCell ref="T83:U83"/>
    <mergeCell ref="T81:U81"/>
    <mergeCell ref="Q82:S82"/>
    <mergeCell ref="T82:U82"/>
    <mergeCell ref="M82:N82"/>
    <mergeCell ref="M81:N81"/>
    <mergeCell ref="M80:N80"/>
    <mergeCell ref="J81:L81"/>
    <mergeCell ref="J82:L82"/>
    <mergeCell ref="J83:L83"/>
    <mergeCell ref="Q79:S79"/>
    <mergeCell ref="T79:U79"/>
    <mergeCell ref="P73:P77"/>
    <mergeCell ref="J75:L75"/>
    <mergeCell ref="J76:L76"/>
    <mergeCell ref="M76:N76"/>
    <mergeCell ref="M75:N75"/>
    <mergeCell ref="M74:N74"/>
    <mergeCell ref="D80:G80"/>
    <mergeCell ref="P179:P180"/>
    <mergeCell ref="D172:G172"/>
    <mergeCell ref="C168:G168"/>
    <mergeCell ref="D169:G169"/>
    <mergeCell ref="D170:G170"/>
    <mergeCell ref="J122:L122"/>
    <mergeCell ref="M122:N122"/>
    <mergeCell ref="D86:G86"/>
    <mergeCell ref="D87:G87"/>
    <mergeCell ref="M86:N86"/>
    <mergeCell ref="M85:N85"/>
    <mergeCell ref="D88:G88"/>
    <mergeCell ref="J127:L127"/>
    <mergeCell ref="M127:N127"/>
    <mergeCell ref="D82:G82"/>
    <mergeCell ref="J88:L88"/>
    <mergeCell ref="M88:N88"/>
    <mergeCell ref="J205:L205"/>
    <mergeCell ref="M205:N205"/>
    <mergeCell ref="C212:G212"/>
    <mergeCell ref="B204:B206"/>
    <mergeCell ref="C240:G240"/>
    <mergeCell ref="B237:B240"/>
    <mergeCell ref="C230:G230"/>
    <mergeCell ref="C220:G220"/>
    <mergeCell ref="D221:G221"/>
    <mergeCell ref="B231:B236"/>
    <mergeCell ref="B215:B219"/>
    <mergeCell ref="B220:B224"/>
    <mergeCell ref="C224:G224"/>
    <mergeCell ref="C219:G219"/>
    <mergeCell ref="D218:G218"/>
    <mergeCell ref="C206:G206"/>
    <mergeCell ref="J206:N206"/>
    <mergeCell ref="D208:G208"/>
    <mergeCell ref="D210:G210"/>
    <mergeCell ref="J211:N211"/>
    <mergeCell ref="D213:G213"/>
    <mergeCell ref="D214:G214"/>
    <mergeCell ref="C211:G211"/>
    <mergeCell ref="D209:G209"/>
    <mergeCell ref="B2:H2"/>
    <mergeCell ref="C237:G237"/>
    <mergeCell ref="D199:G199"/>
    <mergeCell ref="C225:G225"/>
    <mergeCell ref="D226:G226"/>
    <mergeCell ref="D227:G227"/>
    <mergeCell ref="D228:G228"/>
    <mergeCell ref="D229:G229"/>
    <mergeCell ref="C215:G215"/>
    <mergeCell ref="C204:G204"/>
    <mergeCell ref="D205:G205"/>
    <mergeCell ref="D216:G216"/>
    <mergeCell ref="D217:G217"/>
    <mergeCell ref="C207:G207"/>
    <mergeCell ref="D222:G222"/>
    <mergeCell ref="D223:G223"/>
    <mergeCell ref="B189:G189"/>
    <mergeCell ref="D190:G190"/>
    <mergeCell ref="C191:G191"/>
    <mergeCell ref="B225:B230"/>
    <mergeCell ref="B196:B200"/>
    <mergeCell ref="B201:B203"/>
    <mergeCell ref="D109:G109"/>
    <mergeCell ref="D110:G110"/>
    <mergeCell ref="C256:G256"/>
    <mergeCell ref="C257:G257"/>
    <mergeCell ref="C245:G245"/>
    <mergeCell ref="I244:N244"/>
    <mergeCell ref="J245:N245"/>
    <mergeCell ref="J246:N246"/>
    <mergeCell ref="J247:N247"/>
    <mergeCell ref="J248:N248"/>
    <mergeCell ref="J249:N249"/>
    <mergeCell ref="J250:N250"/>
    <mergeCell ref="J251:N251"/>
    <mergeCell ref="J252:N252"/>
    <mergeCell ref="J253:N253"/>
    <mergeCell ref="J254:N254"/>
    <mergeCell ref="J255:N255"/>
    <mergeCell ref="J256:N256"/>
    <mergeCell ref="J257:N257"/>
    <mergeCell ref="C250:G250"/>
    <mergeCell ref="C251:G251"/>
    <mergeCell ref="C252:G252"/>
    <mergeCell ref="C253:G253"/>
    <mergeCell ref="C254:G254"/>
    <mergeCell ref="C255:G255"/>
    <mergeCell ref="B244:G244"/>
    <mergeCell ref="C248:G248"/>
    <mergeCell ref="C249:G249"/>
    <mergeCell ref="Q247:U247"/>
    <mergeCell ref="Q248:U248"/>
    <mergeCell ref="Q246:U246"/>
    <mergeCell ref="C241:G241"/>
    <mergeCell ref="C231:G231"/>
    <mergeCell ref="D232:G232"/>
    <mergeCell ref="D233:G233"/>
    <mergeCell ref="D234:G234"/>
    <mergeCell ref="D235:G235"/>
    <mergeCell ref="C238:G238"/>
    <mergeCell ref="C236:G236"/>
    <mergeCell ref="P244:U244"/>
    <mergeCell ref="Q245:U245"/>
    <mergeCell ref="D239:G239"/>
    <mergeCell ref="Q207:U208"/>
    <mergeCell ref="Q209:U210"/>
    <mergeCell ref="P209:P210"/>
    <mergeCell ref="P207:P208"/>
    <mergeCell ref="M209:N209"/>
    <mergeCell ref="J209:L209"/>
    <mergeCell ref="J207:N207"/>
    <mergeCell ref="C246:G246"/>
    <mergeCell ref="C247:G247"/>
    <mergeCell ref="Q193:U193"/>
    <mergeCell ref="Q194:U194"/>
    <mergeCell ref="P205:P206"/>
    <mergeCell ref="Q203:U204"/>
    <mergeCell ref="Q198:U198"/>
    <mergeCell ref="Q191:U192"/>
    <mergeCell ref="Q199:U200"/>
    <mergeCell ref="Q201:U202"/>
    <mergeCell ref="P201:P202"/>
    <mergeCell ref="P199:P200"/>
    <mergeCell ref="P195:P196"/>
    <mergeCell ref="Q195:U196"/>
    <mergeCell ref="Q197:U197"/>
    <mergeCell ref="Q205:U206"/>
    <mergeCell ref="P203:P204"/>
    <mergeCell ref="P191:P192"/>
    <mergeCell ref="Q166:U166"/>
    <mergeCell ref="Q169:U169"/>
    <mergeCell ref="Q170:U170"/>
    <mergeCell ref="T176:U176"/>
    <mergeCell ref="Q171:U171"/>
    <mergeCell ref="J118:L118"/>
    <mergeCell ref="Q152:S152"/>
    <mergeCell ref="Q149:U149"/>
    <mergeCell ref="P147:P150"/>
    <mergeCell ref="P151:P154"/>
    <mergeCell ref="Q147:U147"/>
    <mergeCell ref="Q151:U151"/>
    <mergeCell ref="P175:P178"/>
    <mergeCell ref="Q172:S172"/>
    <mergeCell ref="T172:U172"/>
    <mergeCell ref="Q168:S168"/>
    <mergeCell ref="T168:U168"/>
    <mergeCell ref="Q167:U167"/>
    <mergeCell ref="P171:P174"/>
    <mergeCell ref="Q173:U173"/>
    <mergeCell ref="Q174:U174"/>
    <mergeCell ref="Q177:U177"/>
    <mergeCell ref="Q178:U178"/>
    <mergeCell ref="Q160:S160"/>
    <mergeCell ref="C196:G196"/>
    <mergeCell ref="J197:L197"/>
    <mergeCell ref="M197:N197"/>
    <mergeCell ref="I201:I206"/>
    <mergeCell ref="Q165:U165"/>
    <mergeCell ref="M83:N83"/>
    <mergeCell ref="J84:N84"/>
    <mergeCell ref="J85:L85"/>
    <mergeCell ref="J86:L86"/>
    <mergeCell ref="J87:L87"/>
    <mergeCell ref="M87:N87"/>
    <mergeCell ref="J158:N158"/>
    <mergeCell ref="I145:I146"/>
    <mergeCell ref="I153:I154"/>
    <mergeCell ref="J153:N154"/>
    <mergeCell ref="J157:N157"/>
    <mergeCell ref="J155:N155"/>
    <mergeCell ref="J156:N156"/>
    <mergeCell ref="P89:P90"/>
    <mergeCell ref="I89:I90"/>
    <mergeCell ref="P95:U95"/>
    <mergeCell ref="Q96:S96"/>
    <mergeCell ref="Q135:S135"/>
    <mergeCell ref="T135:U135"/>
    <mergeCell ref="B23:C23"/>
    <mergeCell ref="D197:G197"/>
    <mergeCell ref="C201:G201"/>
    <mergeCell ref="D202:G202"/>
    <mergeCell ref="D194:G194"/>
    <mergeCell ref="D193:G193"/>
    <mergeCell ref="C84:G84"/>
    <mergeCell ref="D85:G85"/>
    <mergeCell ref="D83:G83"/>
    <mergeCell ref="C56:G56"/>
    <mergeCell ref="D57:G57"/>
    <mergeCell ref="C58:G58"/>
    <mergeCell ref="D59:G59"/>
    <mergeCell ref="D51:G51"/>
    <mergeCell ref="C53:G53"/>
    <mergeCell ref="D54:G54"/>
    <mergeCell ref="B24:C24"/>
    <mergeCell ref="B26:C26"/>
    <mergeCell ref="B28:C28"/>
    <mergeCell ref="D104:G104"/>
    <mergeCell ref="D117:G117"/>
    <mergeCell ref="D124:G124"/>
    <mergeCell ref="D49:G49"/>
    <mergeCell ref="B48:G48"/>
    <mergeCell ref="M49:N49"/>
    <mergeCell ref="B35:O35"/>
    <mergeCell ref="B36:O36"/>
    <mergeCell ref="B37:O37"/>
    <mergeCell ref="B38:O38"/>
    <mergeCell ref="J58:N58"/>
    <mergeCell ref="I53:I55"/>
    <mergeCell ref="I58:I59"/>
    <mergeCell ref="B56:B57"/>
    <mergeCell ref="B58:B59"/>
    <mergeCell ref="B45:H45"/>
    <mergeCell ref="I45:Q45"/>
    <mergeCell ref="P48:U48"/>
    <mergeCell ref="Q49:S49"/>
    <mergeCell ref="T49:U49"/>
    <mergeCell ref="Q52:U52"/>
    <mergeCell ref="O30:O32"/>
    <mergeCell ref="D31:M31"/>
    <mergeCell ref="B32:C32"/>
    <mergeCell ref="D32:M32"/>
    <mergeCell ref="B30:C30"/>
    <mergeCell ref="D30:M30"/>
    <mergeCell ref="O5:O7"/>
    <mergeCell ref="F6:L6"/>
    <mergeCell ref="M6:M7"/>
    <mergeCell ref="N6:N7"/>
    <mergeCell ref="B17:C17"/>
    <mergeCell ref="B19:C19"/>
    <mergeCell ref="B20:O20"/>
    <mergeCell ref="B21:O21"/>
    <mergeCell ref="B22:C22"/>
    <mergeCell ref="B9:O9"/>
    <mergeCell ref="B10:B12"/>
    <mergeCell ref="B13:C13"/>
    <mergeCell ref="B14:C14"/>
    <mergeCell ref="B15:C15"/>
    <mergeCell ref="B16:C16"/>
    <mergeCell ref="B5:C7"/>
    <mergeCell ref="D5:E6"/>
    <mergeCell ref="F5:N5"/>
    <mergeCell ref="D81:G81"/>
    <mergeCell ref="M51:N51"/>
    <mergeCell ref="M54:N54"/>
    <mergeCell ref="B39:O39"/>
    <mergeCell ref="B40:O40"/>
    <mergeCell ref="B41:O41"/>
    <mergeCell ref="B42:O42"/>
    <mergeCell ref="B43:O43"/>
    <mergeCell ref="C55:G55"/>
    <mergeCell ref="J55:N55"/>
    <mergeCell ref="J56:N56"/>
    <mergeCell ref="I56:I57"/>
    <mergeCell ref="I50:I52"/>
    <mergeCell ref="D64:G64"/>
    <mergeCell ref="M64:N64"/>
    <mergeCell ref="J68:N68"/>
    <mergeCell ref="J49:L49"/>
    <mergeCell ref="I48:N48"/>
    <mergeCell ref="C50:G50"/>
    <mergeCell ref="B50:B52"/>
    <mergeCell ref="C52:G52"/>
    <mergeCell ref="B53:B55"/>
    <mergeCell ref="J52:N52"/>
    <mergeCell ref="M57:N57"/>
    <mergeCell ref="C78:G78"/>
    <mergeCell ref="D79:G79"/>
    <mergeCell ref="J69:L69"/>
    <mergeCell ref="M79:N79"/>
    <mergeCell ref="I68:I72"/>
    <mergeCell ref="J71:L71"/>
    <mergeCell ref="J79:L79"/>
    <mergeCell ref="C68:G68"/>
    <mergeCell ref="D69:G69"/>
    <mergeCell ref="D70:G70"/>
    <mergeCell ref="D71:G71"/>
    <mergeCell ref="C73:G73"/>
    <mergeCell ref="D74:G74"/>
    <mergeCell ref="D75:G75"/>
    <mergeCell ref="D76:G76"/>
    <mergeCell ref="J72:L72"/>
    <mergeCell ref="D77:G77"/>
    <mergeCell ref="J77:L77"/>
    <mergeCell ref="J74:L74"/>
    <mergeCell ref="Q72:S72"/>
    <mergeCell ref="D61:G61"/>
    <mergeCell ref="J50:N50"/>
    <mergeCell ref="J53:N53"/>
    <mergeCell ref="J51:L51"/>
    <mergeCell ref="J54:L54"/>
    <mergeCell ref="M59:N59"/>
    <mergeCell ref="J57:L57"/>
    <mergeCell ref="J59:L59"/>
    <mergeCell ref="J70:L70"/>
    <mergeCell ref="M70:N70"/>
    <mergeCell ref="Q64:S64"/>
    <mergeCell ref="Q62:S62"/>
    <mergeCell ref="Q63:S63"/>
    <mergeCell ref="J65:N65"/>
    <mergeCell ref="Q57:S57"/>
    <mergeCell ref="I60:I67"/>
    <mergeCell ref="Q50:U50"/>
    <mergeCell ref="Q51:S51"/>
    <mergeCell ref="T51:U51"/>
    <mergeCell ref="Q53:U53"/>
    <mergeCell ref="Q54:S54"/>
    <mergeCell ref="T54:U54"/>
    <mergeCell ref="P50:P52"/>
    <mergeCell ref="T70:U70"/>
    <mergeCell ref="Q58:U58"/>
    <mergeCell ref="Q60:U60"/>
    <mergeCell ref="P53:P55"/>
    <mergeCell ref="P58:P59"/>
    <mergeCell ref="J60:N60"/>
    <mergeCell ref="J61:L61"/>
    <mergeCell ref="J63:L63"/>
    <mergeCell ref="J64:L64"/>
    <mergeCell ref="Q56:U56"/>
    <mergeCell ref="M66:N66"/>
    <mergeCell ref="M67:N67"/>
    <mergeCell ref="T66:U66"/>
    <mergeCell ref="T67:U67"/>
    <mergeCell ref="Q66:S66"/>
    <mergeCell ref="Q67:S67"/>
    <mergeCell ref="T57:U57"/>
    <mergeCell ref="P56:P57"/>
    <mergeCell ref="Q59:S59"/>
    <mergeCell ref="T59:U59"/>
    <mergeCell ref="Q55:U55"/>
    <mergeCell ref="T64:U64"/>
    <mergeCell ref="T62:U62"/>
    <mergeCell ref="Q75:S75"/>
    <mergeCell ref="Q76:S76"/>
    <mergeCell ref="T76:U76"/>
    <mergeCell ref="B68:B72"/>
    <mergeCell ref="Q74:S74"/>
    <mergeCell ref="T74:U74"/>
    <mergeCell ref="D72:G72"/>
    <mergeCell ref="M72:N72"/>
    <mergeCell ref="M77:N77"/>
    <mergeCell ref="M69:N69"/>
    <mergeCell ref="Q68:U68"/>
    <mergeCell ref="Q69:S69"/>
    <mergeCell ref="T69:U69"/>
    <mergeCell ref="Q70:S70"/>
    <mergeCell ref="P68:P72"/>
    <mergeCell ref="M71:N71"/>
    <mergeCell ref="Q71:S71"/>
    <mergeCell ref="T71:U71"/>
    <mergeCell ref="T72:U72"/>
    <mergeCell ref="I73:I77"/>
    <mergeCell ref="J73:N73"/>
    <mergeCell ref="B73:B77"/>
    <mergeCell ref="T77:U77"/>
    <mergeCell ref="Q77:S77"/>
    <mergeCell ref="B89:B90"/>
    <mergeCell ref="C91:G91"/>
    <mergeCell ref="J91:N91"/>
    <mergeCell ref="J89:N89"/>
    <mergeCell ref="C89:G89"/>
    <mergeCell ref="J90:N90"/>
    <mergeCell ref="C97:G97"/>
    <mergeCell ref="J97:N97"/>
    <mergeCell ref="J96:L96"/>
    <mergeCell ref="M96:N96"/>
    <mergeCell ref="B97:B99"/>
    <mergeCell ref="D98:G98"/>
    <mergeCell ref="J98:L98"/>
    <mergeCell ref="M98:N98"/>
    <mergeCell ref="B95:G95"/>
    <mergeCell ref="D96:G96"/>
    <mergeCell ref="I97:I99"/>
    <mergeCell ref="Q103:U103"/>
    <mergeCell ref="Q104:S104"/>
    <mergeCell ref="J115:N115"/>
    <mergeCell ref="P105:P106"/>
    <mergeCell ref="M116:N116"/>
    <mergeCell ref="B103:B104"/>
    <mergeCell ref="B105:B106"/>
    <mergeCell ref="J100:N100"/>
    <mergeCell ref="J103:N103"/>
    <mergeCell ref="D106:G106"/>
    <mergeCell ref="J111:L111"/>
    <mergeCell ref="D111:G111"/>
    <mergeCell ref="I105:I106"/>
    <mergeCell ref="J105:N105"/>
    <mergeCell ref="J106:L106"/>
    <mergeCell ref="B100:B102"/>
    <mergeCell ref="D108:G108"/>
    <mergeCell ref="J109:L109"/>
    <mergeCell ref="M109:N109"/>
    <mergeCell ref="J110:L110"/>
    <mergeCell ref="M110:N110"/>
    <mergeCell ref="Q190:S190"/>
    <mergeCell ref="I131:I135"/>
    <mergeCell ref="C120:G120"/>
    <mergeCell ref="D121:G121"/>
    <mergeCell ref="T190:U190"/>
    <mergeCell ref="B136:B137"/>
    <mergeCell ref="B125:B130"/>
    <mergeCell ref="B131:B135"/>
    <mergeCell ref="Q127:S127"/>
    <mergeCell ref="T127:U127"/>
    <mergeCell ref="P120:P124"/>
    <mergeCell ref="P125:P130"/>
    <mergeCell ref="J120:N120"/>
    <mergeCell ref="D183:G183"/>
    <mergeCell ref="I189:N189"/>
    <mergeCell ref="J190:L190"/>
    <mergeCell ref="M190:N190"/>
    <mergeCell ref="P189:U189"/>
    <mergeCell ref="B179:B183"/>
    <mergeCell ref="B173:B178"/>
    <mergeCell ref="Q138:U138"/>
    <mergeCell ref="Q179:U180"/>
    <mergeCell ref="P136:P137"/>
    <mergeCell ref="Q125:U125"/>
    <mergeCell ref="P159:P162"/>
    <mergeCell ref="B78:B83"/>
    <mergeCell ref="P115:P119"/>
    <mergeCell ref="I115:I119"/>
    <mergeCell ref="C173:G173"/>
    <mergeCell ref="B115:B119"/>
    <mergeCell ref="B120:B124"/>
    <mergeCell ref="D158:G158"/>
    <mergeCell ref="C146:G146"/>
    <mergeCell ref="D147:G147"/>
    <mergeCell ref="C149:G149"/>
    <mergeCell ref="I103:I104"/>
    <mergeCell ref="B168:B172"/>
    <mergeCell ref="J160:N161"/>
    <mergeCell ref="I160:I161"/>
    <mergeCell ref="B141:G141"/>
    <mergeCell ref="D142:G142"/>
    <mergeCell ref="J104:L104"/>
    <mergeCell ref="M104:N104"/>
    <mergeCell ref="J101:L101"/>
    <mergeCell ref="M101:N101"/>
    <mergeCell ref="D101:G101"/>
    <mergeCell ref="D130:G130"/>
    <mergeCell ref="D157:G157"/>
    <mergeCell ref="Q163:U163"/>
    <mergeCell ref="Q143:U143"/>
    <mergeCell ref="D175:G175"/>
    <mergeCell ref="D176:G176"/>
    <mergeCell ref="P167:P170"/>
    <mergeCell ref="J121:L121"/>
    <mergeCell ref="M121:N121"/>
    <mergeCell ref="J143:N144"/>
    <mergeCell ref="J159:N159"/>
    <mergeCell ref="P143:P146"/>
    <mergeCell ref="C145:G145"/>
    <mergeCell ref="J130:L130"/>
    <mergeCell ref="M130:N130"/>
    <mergeCell ref="I149:I150"/>
    <mergeCell ref="D159:G159"/>
    <mergeCell ref="C155:G155"/>
    <mergeCell ref="D156:G156"/>
    <mergeCell ref="D128:G128"/>
    <mergeCell ref="M123:N123"/>
    <mergeCell ref="J142:L142"/>
    <mergeCell ref="M142:N142"/>
    <mergeCell ref="I141:N141"/>
    <mergeCell ref="D166:G166"/>
    <mergeCell ref="D171:G171"/>
    <mergeCell ref="T152:U152"/>
    <mergeCell ref="Q158:U158"/>
    <mergeCell ref="Q148:S148"/>
    <mergeCell ref="M135:N135"/>
    <mergeCell ref="M106:N106"/>
    <mergeCell ref="B84:B88"/>
    <mergeCell ref="I84:I88"/>
    <mergeCell ref="P84:P88"/>
    <mergeCell ref="D174:G174"/>
    <mergeCell ref="C99:G99"/>
    <mergeCell ref="C102:G102"/>
    <mergeCell ref="J99:N99"/>
    <mergeCell ref="J102:N102"/>
    <mergeCell ref="C115:G115"/>
    <mergeCell ref="D116:G116"/>
    <mergeCell ref="C103:G103"/>
    <mergeCell ref="Q117:S117"/>
    <mergeCell ref="Q111:S111"/>
    <mergeCell ref="M111:N111"/>
    <mergeCell ref="Q114:S114"/>
    <mergeCell ref="C105:G105"/>
    <mergeCell ref="P103:P104"/>
    <mergeCell ref="Q109:S109"/>
    <mergeCell ref="C107:G107"/>
    <mergeCell ref="Q161:U161"/>
    <mergeCell ref="Q162:U162"/>
    <mergeCell ref="T129:U129"/>
    <mergeCell ref="Q154:U154"/>
    <mergeCell ref="Q164:S164"/>
    <mergeCell ref="T164:U164"/>
    <mergeCell ref="Q101:S101"/>
    <mergeCell ref="T101:U101"/>
    <mergeCell ref="Q123:S123"/>
    <mergeCell ref="T108:U108"/>
    <mergeCell ref="Q105:U105"/>
    <mergeCell ref="Q108:S108"/>
    <mergeCell ref="Q107:U107"/>
    <mergeCell ref="Q130:S130"/>
    <mergeCell ref="T130:U130"/>
    <mergeCell ref="Q128:S128"/>
    <mergeCell ref="T128:U128"/>
    <mergeCell ref="Q129:S129"/>
    <mergeCell ref="Q144:S144"/>
    <mergeCell ref="T144:U144"/>
    <mergeCell ref="Q150:U150"/>
    <mergeCell ref="Q153:U153"/>
    <mergeCell ref="Q157:U157"/>
    <mergeCell ref="Q122:S122"/>
    <mergeCell ref="C160:G160"/>
    <mergeCell ref="D161:G161"/>
    <mergeCell ref="D162:G162"/>
    <mergeCell ref="M118:N118"/>
    <mergeCell ref="J117:L117"/>
    <mergeCell ref="M117:N117"/>
    <mergeCell ref="D129:G129"/>
    <mergeCell ref="M128:N128"/>
    <mergeCell ref="J129:L129"/>
    <mergeCell ref="I143:I144"/>
    <mergeCell ref="D118:G118"/>
    <mergeCell ref="J123:L123"/>
    <mergeCell ref="C136:G136"/>
    <mergeCell ref="D144:G144"/>
    <mergeCell ref="I125:I130"/>
    <mergeCell ref="D126:G126"/>
    <mergeCell ref="M129:N129"/>
    <mergeCell ref="J137:N137"/>
    <mergeCell ref="J128:L128"/>
    <mergeCell ref="J138:N138"/>
    <mergeCell ref="J136:N136"/>
    <mergeCell ref="D150:G150"/>
    <mergeCell ref="J132:L132"/>
    <mergeCell ref="M132:N132"/>
    <mergeCell ref="P97:P99"/>
    <mergeCell ref="C100:G100"/>
    <mergeCell ref="I100:I102"/>
    <mergeCell ref="C125:G125"/>
    <mergeCell ref="D127:G127"/>
    <mergeCell ref="I120:I124"/>
    <mergeCell ref="D122:G122"/>
    <mergeCell ref="D123:G123"/>
    <mergeCell ref="Q102:U102"/>
    <mergeCell ref="P100:P102"/>
    <mergeCell ref="Q100:U100"/>
    <mergeCell ref="Q99:U99"/>
    <mergeCell ref="J112:N112"/>
    <mergeCell ref="M114:N114"/>
    <mergeCell ref="T104:U104"/>
    <mergeCell ref="J107:N107"/>
    <mergeCell ref="J108:L108"/>
    <mergeCell ref="M108:N108"/>
    <mergeCell ref="T123:U123"/>
    <mergeCell ref="T122:U122"/>
    <mergeCell ref="J116:L116"/>
    <mergeCell ref="C112:G112"/>
    <mergeCell ref="D113:G113"/>
    <mergeCell ref="D114:G114"/>
    <mergeCell ref="B151:B152"/>
    <mergeCell ref="B149:B150"/>
    <mergeCell ref="C151:G151"/>
    <mergeCell ref="D152:G152"/>
    <mergeCell ref="C153:G153"/>
    <mergeCell ref="D154:G154"/>
    <mergeCell ref="I136:I137"/>
    <mergeCell ref="D135:G135"/>
    <mergeCell ref="J135:L135"/>
    <mergeCell ref="C148:G148"/>
    <mergeCell ref="B143:B145"/>
    <mergeCell ref="C143:G143"/>
    <mergeCell ref="J145:N146"/>
    <mergeCell ref="J151:N152"/>
    <mergeCell ref="C138:G138"/>
    <mergeCell ref="C137:G137"/>
    <mergeCell ref="B146:B148"/>
    <mergeCell ref="Q85:S85"/>
    <mergeCell ref="T85:U85"/>
    <mergeCell ref="Q86:S86"/>
    <mergeCell ref="T86:U86"/>
    <mergeCell ref="Q87:S87"/>
    <mergeCell ref="T87:U87"/>
    <mergeCell ref="Q145:U145"/>
    <mergeCell ref="Q146:U146"/>
    <mergeCell ref="Q142:S142"/>
    <mergeCell ref="T142:U142"/>
    <mergeCell ref="T114:U114"/>
    <mergeCell ref="P141:U141"/>
    <mergeCell ref="Q115:U115"/>
    <mergeCell ref="Q116:S116"/>
    <mergeCell ref="T116:U116"/>
    <mergeCell ref="Q97:U97"/>
    <mergeCell ref="T88:U88"/>
    <mergeCell ref="Q106:S106"/>
    <mergeCell ref="T106:U106"/>
    <mergeCell ref="Q88:S88"/>
    <mergeCell ref="Q90:U90"/>
    <mergeCell ref="T96:U96"/>
    <mergeCell ref="T109:U109"/>
    <mergeCell ref="Q110:S110"/>
    <mergeCell ref="Q84:U84"/>
    <mergeCell ref="Q98:S98"/>
    <mergeCell ref="T98:U98"/>
    <mergeCell ref="Q91:U91"/>
    <mergeCell ref="Q89:U89"/>
    <mergeCell ref="C90:G90"/>
    <mergeCell ref="I95:N95"/>
    <mergeCell ref="Q156:S156"/>
    <mergeCell ref="T156:U156"/>
    <mergeCell ref="Q155:U155"/>
    <mergeCell ref="Q137:U137"/>
    <mergeCell ref="Q120:U120"/>
    <mergeCell ref="P131:P135"/>
    <mergeCell ref="I151:I152"/>
    <mergeCell ref="J124:L124"/>
    <mergeCell ref="M124:N124"/>
    <mergeCell ref="Q136:U136"/>
    <mergeCell ref="Q131:U131"/>
    <mergeCell ref="Q132:S132"/>
    <mergeCell ref="T132:U132"/>
    <mergeCell ref="Q133:S133"/>
    <mergeCell ref="T133:U133"/>
    <mergeCell ref="Q134:S134"/>
    <mergeCell ref="T134:U134"/>
    <mergeCell ref="B60:B67"/>
    <mergeCell ref="P60:P67"/>
    <mergeCell ref="Q61:S61"/>
    <mergeCell ref="T61:U61"/>
    <mergeCell ref="M62:N62"/>
    <mergeCell ref="M63:N63"/>
    <mergeCell ref="M61:N61"/>
    <mergeCell ref="D66:G66"/>
    <mergeCell ref="D67:G67"/>
    <mergeCell ref="J67:L67"/>
    <mergeCell ref="D63:G63"/>
    <mergeCell ref="D62:G62"/>
    <mergeCell ref="C60:G60"/>
    <mergeCell ref="C65:G65"/>
    <mergeCell ref="Q65:U65"/>
    <mergeCell ref="J66:L66"/>
    <mergeCell ref="J62:L62"/>
    <mergeCell ref="T63:U63"/>
    <mergeCell ref="B155:B162"/>
    <mergeCell ref="B107:B114"/>
    <mergeCell ref="I107:I114"/>
    <mergeCell ref="P107:P114"/>
    <mergeCell ref="T148:U148"/>
    <mergeCell ref="Q112:U112"/>
    <mergeCell ref="J113:L113"/>
    <mergeCell ref="M113:N113"/>
    <mergeCell ref="Q113:S113"/>
    <mergeCell ref="T113:U113"/>
    <mergeCell ref="J114:L114"/>
    <mergeCell ref="Q124:S124"/>
    <mergeCell ref="T124:U124"/>
    <mergeCell ref="P155:P158"/>
    <mergeCell ref="I147:I148"/>
    <mergeCell ref="J147:N148"/>
    <mergeCell ref="J149:N150"/>
    <mergeCell ref="T160:U160"/>
    <mergeCell ref="Q159:U159"/>
    <mergeCell ref="Q121:S121"/>
    <mergeCell ref="T121:U121"/>
    <mergeCell ref="Q119:S119"/>
    <mergeCell ref="Q118:S118"/>
    <mergeCell ref="B153:B154"/>
    <mergeCell ref="C163:G163"/>
    <mergeCell ref="D164:G164"/>
    <mergeCell ref="D165:G165"/>
    <mergeCell ref="P163:P166"/>
    <mergeCell ref="B191:B195"/>
    <mergeCell ref="C195:G195"/>
    <mergeCell ref="C185:G185"/>
    <mergeCell ref="J198:L198"/>
    <mergeCell ref="M198:N198"/>
    <mergeCell ref="J196:N196"/>
    <mergeCell ref="I191:I195"/>
    <mergeCell ref="C186:G186"/>
    <mergeCell ref="B184:B185"/>
    <mergeCell ref="C184:G184"/>
    <mergeCell ref="D177:G177"/>
    <mergeCell ref="C179:G179"/>
    <mergeCell ref="D180:G180"/>
    <mergeCell ref="D181:G181"/>
    <mergeCell ref="D182:G182"/>
    <mergeCell ref="B163:B167"/>
    <mergeCell ref="J191:N191"/>
    <mergeCell ref="J192:L192"/>
    <mergeCell ref="M192:N192"/>
    <mergeCell ref="D198:G198"/>
    <mergeCell ref="J203:L203"/>
    <mergeCell ref="M203:N203"/>
    <mergeCell ref="J204:L204"/>
    <mergeCell ref="M204:N204"/>
    <mergeCell ref="I207:I210"/>
    <mergeCell ref="J208:N208"/>
    <mergeCell ref="J210:N210"/>
    <mergeCell ref="B207:B214"/>
    <mergeCell ref="D167:G167"/>
    <mergeCell ref="J199:L199"/>
    <mergeCell ref="J201:N201"/>
    <mergeCell ref="J202:L202"/>
    <mergeCell ref="M202:N202"/>
    <mergeCell ref="C203:G203"/>
    <mergeCell ref="J195:N195"/>
    <mergeCell ref="C200:G200"/>
    <mergeCell ref="J200:N200"/>
    <mergeCell ref="M193:N193"/>
    <mergeCell ref="M194:N194"/>
    <mergeCell ref="J193:L193"/>
    <mergeCell ref="J194:L194"/>
    <mergeCell ref="M199:N199"/>
    <mergeCell ref="I196:I200"/>
    <mergeCell ref="D192:G192"/>
  </mergeCells>
  <dataValidations count="1">
    <dataValidation operator="greaterThan" allowBlank="1" showInputMessage="1" showErrorMessage="1" sqref="O10:O16 JK10:JK16 TG10:TG16 ADC10:ADC16 AMY10:AMY16 AWU10:AWU16 BGQ10:BGQ16 BQM10:BQM16 CAI10:CAI16 CKE10:CKE16 CUA10:CUA16 DDW10:DDW16 DNS10:DNS16 DXO10:DXO16 EHK10:EHK16 ERG10:ERG16 FBC10:FBC16 FKY10:FKY16 FUU10:FUU16 GEQ10:GEQ16 GOM10:GOM16 GYI10:GYI16 HIE10:HIE16 HSA10:HSA16 IBW10:IBW16 ILS10:ILS16 IVO10:IVO16 JFK10:JFK16 JPG10:JPG16 JZC10:JZC16 KIY10:KIY16 KSU10:KSU16 LCQ10:LCQ16 LMM10:LMM16 LWI10:LWI16 MGE10:MGE16 MQA10:MQA16 MZW10:MZW16 NJS10:NJS16 NTO10:NTO16 ODK10:ODK16 ONG10:ONG16 OXC10:OXC16 PGY10:PGY16 PQU10:PQU16 QAQ10:QAQ16 QKM10:QKM16 QUI10:QUI16 REE10:REE16 ROA10:ROA16 RXW10:RXW16 SHS10:SHS16 SRO10:SRO16 TBK10:TBK16 TLG10:TLG16 TVC10:TVC16 UEY10:UEY16 UOU10:UOU16 UYQ10:UYQ16 VIM10:VIM16 VSI10:VSI16 WCE10:WCE16 WMA10:WMA16 WVW10:WVW16 O65590:O65596 JK65587:JK65593 TG65587:TG65593 ADC65587:ADC65593 AMY65587:AMY65593 AWU65587:AWU65593 BGQ65587:BGQ65593 BQM65587:BQM65593 CAI65587:CAI65593 CKE65587:CKE65593 CUA65587:CUA65593 DDW65587:DDW65593 DNS65587:DNS65593 DXO65587:DXO65593 EHK65587:EHK65593 ERG65587:ERG65593 FBC65587:FBC65593 FKY65587:FKY65593 FUU65587:FUU65593 GEQ65587:GEQ65593 GOM65587:GOM65593 GYI65587:GYI65593 HIE65587:HIE65593 HSA65587:HSA65593 IBW65587:IBW65593 ILS65587:ILS65593 IVO65587:IVO65593 JFK65587:JFK65593 JPG65587:JPG65593 JZC65587:JZC65593 KIY65587:KIY65593 KSU65587:KSU65593 LCQ65587:LCQ65593 LMM65587:LMM65593 LWI65587:LWI65593 MGE65587:MGE65593 MQA65587:MQA65593 MZW65587:MZW65593 NJS65587:NJS65593 NTO65587:NTO65593 ODK65587:ODK65593 ONG65587:ONG65593 OXC65587:OXC65593 PGY65587:PGY65593 PQU65587:PQU65593 QAQ65587:QAQ65593 QKM65587:QKM65593 QUI65587:QUI65593 REE65587:REE65593 ROA65587:ROA65593 RXW65587:RXW65593 SHS65587:SHS65593 SRO65587:SRO65593 TBK65587:TBK65593 TLG65587:TLG65593 TVC65587:TVC65593 UEY65587:UEY65593 UOU65587:UOU65593 UYQ65587:UYQ65593 VIM65587:VIM65593 VSI65587:VSI65593 WCE65587:WCE65593 WMA65587:WMA65593 WVW65587:WVW65593 O131126:O131132 JK131123:JK131129 TG131123:TG131129 ADC131123:ADC131129 AMY131123:AMY131129 AWU131123:AWU131129 BGQ131123:BGQ131129 BQM131123:BQM131129 CAI131123:CAI131129 CKE131123:CKE131129 CUA131123:CUA131129 DDW131123:DDW131129 DNS131123:DNS131129 DXO131123:DXO131129 EHK131123:EHK131129 ERG131123:ERG131129 FBC131123:FBC131129 FKY131123:FKY131129 FUU131123:FUU131129 GEQ131123:GEQ131129 GOM131123:GOM131129 GYI131123:GYI131129 HIE131123:HIE131129 HSA131123:HSA131129 IBW131123:IBW131129 ILS131123:ILS131129 IVO131123:IVO131129 JFK131123:JFK131129 JPG131123:JPG131129 JZC131123:JZC131129 KIY131123:KIY131129 KSU131123:KSU131129 LCQ131123:LCQ131129 LMM131123:LMM131129 LWI131123:LWI131129 MGE131123:MGE131129 MQA131123:MQA131129 MZW131123:MZW131129 NJS131123:NJS131129 NTO131123:NTO131129 ODK131123:ODK131129 ONG131123:ONG131129 OXC131123:OXC131129 PGY131123:PGY131129 PQU131123:PQU131129 QAQ131123:QAQ131129 QKM131123:QKM131129 QUI131123:QUI131129 REE131123:REE131129 ROA131123:ROA131129 RXW131123:RXW131129 SHS131123:SHS131129 SRO131123:SRO131129 TBK131123:TBK131129 TLG131123:TLG131129 TVC131123:TVC131129 UEY131123:UEY131129 UOU131123:UOU131129 UYQ131123:UYQ131129 VIM131123:VIM131129 VSI131123:VSI131129 WCE131123:WCE131129 WMA131123:WMA131129 WVW131123:WVW131129 O196662:O196668 JK196659:JK196665 TG196659:TG196665 ADC196659:ADC196665 AMY196659:AMY196665 AWU196659:AWU196665 BGQ196659:BGQ196665 BQM196659:BQM196665 CAI196659:CAI196665 CKE196659:CKE196665 CUA196659:CUA196665 DDW196659:DDW196665 DNS196659:DNS196665 DXO196659:DXO196665 EHK196659:EHK196665 ERG196659:ERG196665 FBC196659:FBC196665 FKY196659:FKY196665 FUU196659:FUU196665 GEQ196659:GEQ196665 GOM196659:GOM196665 GYI196659:GYI196665 HIE196659:HIE196665 HSA196659:HSA196665 IBW196659:IBW196665 ILS196659:ILS196665 IVO196659:IVO196665 JFK196659:JFK196665 JPG196659:JPG196665 JZC196659:JZC196665 KIY196659:KIY196665 KSU196659:KSU196665 LCQ196659:LCQ196665 LMM196659:LMM196665 LWI196659:LWI196665 MGE196659:MGE196665 MQA196659:MQA196665 MZW196659:MZW196665 NJS196659:NJS196665 NTO196659:NTO196665 ODK196659:ODK196665 ONG196659:ONG196665 OXC196659:OXC196665 PGY196659:PGY196665 PQU196659:PQU196665 QAQ196659:QAQ196665 QKM196659:QKM196665 QUI196659:QUI196665 REE196659:REE196665 ROA196659:ROA196665 RXW196659:RXW196665 SHS196659:SHS196665 SRO196659:SRO196665 TBK196659:TBK196665 TLG196659:TLG196665 TVC196659:TVC196665 UEY196659:UEY196665 UOU196659:UOU196665 UYQ196659:UYQ196665 VIM196659:VIM196665 VSI196659:VSI196665 WCE196659:WCE196665 WMA196659:WMA196665 WVW196659:WVW196665 O262198:O262204 JK262195:JK262201 TG262195:TG262201 ADC262195:ADC262201 AMY262195:AMY262201 AWU262195:AWU262201 BGQ262195:BGQ262201 BQM262195:BQM262201 CAI262195:CAI262201 CKE262195:CKE262201 CUA262195:CUA262201 DDW262195:DDW262201 DNS262195:DNS262201 DXO262195:DXO262201 EHK262195:EHK262201 ERG262195:ERG262201 FBC262195:FBC262201 FKY262195:FKY262201 FUU262195:FUU262201 GEQ262195:GEQ262201 GOM262195:GOM262201 GYI262195:GYI262201 HIE262195:HIE262201 HSA262195:HSA262201 IBW262195:IBW262201 ILS262195:ILS262201 IVO262195:IVO262201 JFK262195:JFK262201 JPG262195:JPG262201 JZC262195:JZC262201 KIY262195:KIY262201 KSU262195:KSU262201 LCQ262195:LCQ262201 LMM262195:LMM262201 LWI262195:LWI262201 MGE262195:MGE262201 MQA262195:MQA262201 MZW262195:MZW262201 NJS262195:NJS262201 NTO262195:NTO262201 ODK262195:ODK262201 ONG262195:ONG262201 OXC262195:OXC262201 PGY262195:PGY262201 PQU262195:PQU262201 QAQ262195:QAQ262201 QKM262195:QKM262201 QUI262195:QUI262201 REE262195:REE262201 ROA262195:ROA262201 RXW262195:RXW262201 SHS262195:SHS262201 SRO262195:SRO262201 TBK262195:TBK262201 TLG262195:TLG262201 TVC262195:TVC262201 UEY262195:UEY262201 UOU262195:UOU262201 UYQ262195:UYQ262201 VIM262195:VIM262201 VSI262195:VSI262201 WCE262195:WCE262201 WMA262195:WMA262201 WVW262195:WVW262201 O327734:O327740 JK327731:JK327737 TG327731:TG327737 ADC327731:ADC327737 AMY327731:AMY327737 AWU327731:AWU327737 BGQ327731:BGQ327737 BQM327731:BQM327737 CAI327731:CAI327737 CKE327731:CKE327737 CUA327731:CUA327737 DDW327731:DDW327737 DNS327731:DNS327737 DXO327731:DXO327737 EHK327731:EHK327737 ERG327731:ERG327737 FBC327731:FBC327737 FKY327731:FKY327737 FUU327731:FUU327737 GEQ327731:GEQ327737 GOM327731:GOM327737 GYI327731:GYI327737 HIE327731:HIE327737 HSA327731:HSA327737 IBW327731:IBW327737 ILS327731:ILS327737 IVO327731:IVO327737 JFK327731:JFK327737 JPG327731:JPG327737 JZC327731:JZC327737 KIY327731:KIY327737 KSU327731:KSU327737 LCQ327731:LCQ327737 LMM327731:LMM327737 LWI327731:LWI327737 MGE327731:MGE327737 MQA327731:MQA327737 MZW327731:MZW327737 NJS327731:NJS327737 NTO327731:NTO327737 ODK327731:ODK327737 ONG327731:ONG327737 OXC327731:OXC327737 PGY327731:PGY327737 PQU327731:PQU327737 QAQ327731:QAQ327737 QKM327731:QKM327737 QUI327731:QUI327737 REE327731:REE327737 ROA327731:ROA327737 RXW327731:RXW327737 SHS327731:SHS327737 SRO327731:SRO327737 TBK327731:TBK327737 TLG327731:TLG327737 TVC327731:TVC327737 UEY327731:UEY327737 UOU327731:UOU327737 UYQ327731:UYQ327737 VIM327731:VIM327737 VSI327731:VSI327737 WCE327731:WCE327737 WMA327731:WMA327737 WVW327731:WVW327737 O393270:O393276 JK393267:JK393273 TG393267:TG393273 ADC393267:ADC393273 AMY393267:AMY393273 AWU393267:AWU393273 BGQ393267:BGQ393273 BQM393267:BQM393273 CAI393267:CAI393273 CKE393267:CKE393273 CUA393267:CUA393273 DDW393267:DDW393273 DNS393267:DNS393273 DXO393267:DXO393273 EHK393267:EHK393273 ERG393267:ERG393273 FBC393267:FBC393273 FKY393267:FKY393273 FUU393267:FUU393273 GEQ393267:GEQ393273 GOM393267:GOM393273 GYI393267:GYI393273 HIE393267:HIE393273 HSA393267:HSA393273 IBW393267:IBW393273 ILS393267:ILS393273 IVO393267:IVO393273 JFK393267:JFK393273 JPG393267:JPG393273 JZC393267:JZC393273 KIY393267:KIY393273 KSU393267:KSU393273 LCQ393267:LCQ393273 LMM393267:LMM393273 LWI393267:LWI393273 MGE393267:MGE393273 MQA393267:MQA393273 MZW393267:MZW393273 NJS393267:NJS393273 NTO393267:NTO393273 ODK393267:ODK393273 ONG393267:ONG393273 OXC393267:OXC393273 PGY393267:PGY393273 PQU393267:PQU393273 QAQ393267:QAQ393273 QKM393267:QKM393273 QUI393267:QUI393273 REE393267:REE393273 ROA393267:ROA393273 RXW393267:RXW393273 SHS393267:SHS393273 SRO393267:SRO393273 TBK393267:TBK393273 TLG393267:TLG393273 TVC393267:TVC393273 UEY393267:UEY393273 UOU393267:UOU393273 UYQ393267:UYQ393273 VIM393267:VIM393273 VSI393267:VSI393273 WCE393267:WCE393273 WMA393267:WMA393273 WVW393267:WVW393273 O458806:O458812 JK458803:JK458809 TG458803:TG458809 ADC458803:ADC458809 AMY458803:AMY458809 AWU458803:AWU458809 BGQ458803:BGQ458809 BQM458803:BQM458809 CAI458803:CAI458809 CKE458803:CKE458809 CUA458803:CUA458809 DDW458803:DDW458809 DNS458803:DNS458809 DXO458803:DXO458809 EHK458803:EHK458809 ERG458803:ERG458809 FBC458803:FBC458809 FKY458803:FKY458809 FUU458803:FUU458809 GEQ458803:GEQ458809 GOM458803:GOM458809 GYI458803:GYI458809 HIE458803:HIE458809 HSA458803:HSA458809 IBW458803:IBW458809 ILS458803:ILS458809 IVO458803:IVO458809 JFK458803:JFK458809 JPG458803:JPG458809 JZC458803:JZC458809 KIY458803:KIY458809 KSU458803:KSU458809 LCQ458803:LCQ458809 LMM458803:LMM458809 LWI458803:LWI458809 MGE458803:MGE458809 MQA458803:MQA458809 MZW458803:MZW458809 NJS458803:NJS458809 NTO458803:NTO458809 ODK458803:ODK458809 ONG458803:ONG458809 OXC458803:OXC458809 PGY458803:PGY458809 PQU458803:PQU458809 QAQ458803:QAQ458809 QKM458803:QKM458809 QUI458803:QUI458809 REE458803:REE458809 ROA458803:ROA458809 RXW458803:RXW458809 SHS458803:SHS458809 SRO458803:SRO458809 TBK458803:TBK458809 TLG458803:TLG458809 TVC458803:TVC458809 UEY458803:UEY458809 UOU458803:UOU458809 UYQ458803:UYQ458809 VIM458803:VIM458809 VSI458803:VSI458809 WCE458803:WCE458809 WMA458803:WMA458809 WVW458803:WVW458809 O524342:O524348 JK524339:JK524345 TG524339:TG524345 ADC524339:ADC524345 AMY524339:AMY524345 AWU524339:AWU524345 BGQ524339:BGQ524345 BQM524339:BQM524345 CAI524339:CAI524345 CKE524339:CKE524345 CUA524339:CUA524345 DDW524339:DDW524345 DNS524339:DNS524345 DXO524339:DXO524345 EHK524339:EHK524345 ERG524339:ERG524345 FBC524339:FBC524345 FKY524339:FKY524345 FUU524339:FUU524345 GEQ524339:GEQ524345 GOM524339:GOM524345 GYI524339:GYI524345 HIE524339:HIE524345 HSA524339:HSA524345 IBW524339:IBW524345 ILS524339:ILS524345 IVO524339:IVO524345 JFK524339:JFK524345 JPG524339:JPG524345 JZC524339:JZC524345 KIY524339:KIY524345 KSU524339:KSU524345 LCQ524339:LCQ524345 LMM524339:LMM524345 LWI524339:LWI524345 MGE524339:MGE524345 MQA524339:MQA524345 MZW524339:MZW524345 NJS524339:NJS524345 NTO524339:NTO524345 ODK524339:ODK524345 ONG524339:ONG524345 OXC524339:OXC524345 PGY524339:PGY524345 PQU524339:PQU524345 QAQ524339:QAQ524345 QKM524339:QKM524345 QUI524339:QUI524345 REE524339:REE524345 ROA524339:ROA524345 RXW524339:RXW524345 SHS524339:SHS524345 SRO524339:SRO524345 TBK524339:TBK524345 TLG524339:TLG524345 TVC524339:TVC524345 UEY524339:UEY524345 UOU524339:UOU524345 UYQ524339:UYQ524345 VIM524339:VIM524345 VSI524339:VSI524345 WCE524339:WCE524345 WMA524339:WMA524345 WVW524339:WVW524345 O589878:O589884 JK589875:JK589881 TG589875:TG589881 ADC589875:ADC589881 AMY589875:AMY589881 AWU589875:AWU589881 BGQ589875:BGQ589881 BQM589875:BQM589881 CAI589875:CAI589881 CKE589875:CKE589881 CUA589875:CUA589881 DDW589875:DDW589881 DNS589875:DNS589881 DXO589875:DXO589881 EHK589875:EHK589881 ERG589875:ERG589881 FBC589875:FBC589881 FKY589875:FKY589881 FUU589875:FUU589881 GEQ589875:GEQ589881 GOM589875:GOM589881 GYI589875:GYI589881 HIE589875:HIE589881 HSA589875:HSA589881 IBW589875:IBW589881 ILS589875:ILS589881 IVO589875:IVO589881 JFK589875:JFK589881 JPG589875:JPG589881 JZC589875:JZC589881 KIY589875:KIY589881 KSU589875:KSU589881 LCQ589875:LCQ589881 LMM589875:LMM589881 LWI589875:LWI589881 MGE589875:MGE589881 MQA589875:MQA589881 MZW589875:MZW589881 NJS589875:NJS589881 NTO589875:NTO589881 ODK589875:ODK589881 ONG589875:ONG589881 OXC589875:OXC589881 PGY589875:PGY589881 PQU589875:PQU589881 QAQ589875:QAQ589881 QKM589875:QKM589881 QUI589875:QUI589881 REE589875:REE589881 ROA589875:ROA589881 RXW589875:RXW589881 SHS589875:SHS589881 SRO589875:SRO589881 TBK589875:TBK589881 TLG589875:TLG589881 TVC589875:TVC589881 UEY589875:UEY589881 UOU589875:UOU589881 UYQ589875:UYQ589881 VIM589875:VIM589881 VSI589875:VSI589881 WCE589875:WCE589881 WMA589875:WMA589881 WVW589875:WVW589881 O655414:O655420 JK655411:JK655417 TG655411:TG655417 ADC655411:ADC655417 AMY655411:AMY655417 AWU655411:AWU655417 BGQ655411:BGQ655417 BQM655411:BQM655417 CAI655411:CAI655417 CKE655411:CKE655417 CUA655411:CUA655417 DDW655411:DDW655417 DNS655411:DNS655417 DXO655411:DXO655417 EHK655411:EHK655417 ERG655411:ERG655417 FBC655411:FBC655417 FKY655411:FKY655417 FUU655411:FUU655417 GEQ655411:GEQ655417 GOM655411:GOM655417 GYI655411:GYI655417 HIE655411:HIE655417 HSA655411:HSA655417 IBW655411:IBW655417 ILS655411:ILS655417 IVO655411:IVO655417 JFK655411:JFK655417 JPG655411:JPG655417 JZC655411:JZC655417 KIY655411:KIY655417 KSU655411:KSU655417 LCQ655411:LCQ655417 LMM655411:LMM655417 LWI655411:LWI655417 MGE655411:MGE655417 MQA655411:MQA655417 MZW655411:MZW655417 NJS655411:NJS655417 NTO655411:NTO655417 ODK655411:ODK655417 ONG655411:ONG655417 OXC655411:OXC655417 PGY655411:PGY655417 PQU655411:PQU655417 QAQ655411:QAQ655417 QKM655411:QKM655417 QUI655411:QUI655417 REE655411:REE655417 ROA655411:ROA655417 RXW655411:RXW655417 SHS655411:SHS655417 SRO655411:SRO655417 TBK655411:TBK655417 TLG655411:TLG655417 TVC655411:TVC655417 UEY655411:UEY655417 UOU655411:UOU655417 UYQ655411:UYQ655417 VIM655411:VIM655417 VSI655411:VSI655417 WCE655411:WCE655417 WMA655411:WMA655417 WVW655411:WVW655417 O720950:O720956 JK720947:JK720953 TG720947:TG720953 ADC720947:ADC720953 AMY720947:AMY720953 AWU720947:AWU720953 BGQ720947:BGQ720953 BQM720947:BQM720953 CAI720947:CAI720953 CKE720947:CKE720953 CUA720947:CUA720953 DDW720947:DDW720953 DNS720947:DNS720953 DXO720947:DXO720953 EHK720947:EHK720953 ERG720947:ERG720953 FBC720947:FBC720953 FKY720947:FKY720953 FUU720947:FUU720953 GEQ720947:GEQ720953 GOM720947:GOM720953 GYI720947:GYI720953 HIE720947:HIE720953 HSA720947:HSA720953 IBW720947:IBW720953 ILS720947:ILS720953 IVO720947:IVO720953 JFK720947:JFK720953 JPG720947:JPG720953 JZC720947:JZC720953 KIY720947:KIY720953 KSU720947:KSU720953 LCQ720947:LCQ720953 LMM720947:LMM720953 LWI720947:LWI720953 MGE720947:MGE720953 MQA720947:MQA720953 MZW720947:MZW720953 NJS720947:NJS720953 NTO720947:NTO720953 ODK720947:ODK720953 ONG720947:ONG720953 OXC720947:OXC720953 PGY720947:PGY720953 PQU720947:PQU720953 QAQ720947:QAQ720953 QKM720947:QKM720953 QUI720947:QUI720953 REE720947:REE720953 ROA720947:ROA720953 RXW720947:RXW720953 SHS720947:SHS720953 SRO720947:SRO720953 TBK720947:TBK720953 TLG720947:TLG720953 TVC720947:TVC720953 UEY720947:UEY720953 UOU720947:UOU720953 UYQ720947:UYQ720953 VIM720947:VIM720953 VSI720947:VSI720953 WCE720947:WCE720953 WMA720947:WMA720953 WVW720947:WVW720953 O786486:O786492 JK786483:JK786489 TG786483:TG786489 ADC786483:ADC786489 AMY786483:AMY786489 AWU786483:AWU786489 BGQ786483:BGQ786489 BQM786483:BQM786489 CAI786483:CAI786489 CKE786483:CKE786489 CUA786483:CUA786489 DDW786483:DDW786489 DNS786483:DNS786489 DXO786483:DXO786489 EHK786483:EHK786489 ERG786483:ERG786489 FBC786483:FBC786489 FKY786483:FKY786489 FUU786483:FUU786489 GEQ786483:GEQ786489 GOM786483:GOM786489 GYI786483:GYI786489 HIE786483:HIE786489 HSA786483:HSA786489 IBW786483:IBW786489 ILS786483:ILS786489 IVO786483:IVO786489 JFK786483:JFK786489 JPG786483:JPG786489 JZC786483:JZC786489 KIY786483:KIY786489 KSU786483:KSU786489 LCQ786483:LCQ786489 LMM786483:LMM786489 LWI786483:LWI786489 MGE786483:MGE786489 MQA786483:MQA786489 MZW786483:MZW786489 NJS786483:NJS786489 NTO786483:NTO786489 ODK786483:ODK786489 ONG786483:ONG786489 OXC786483:OXC786489 PGY786483:PGY786489 PQU786483:PQU786489 QAQ786483:QAQ786489 QKM786483:QKM786489 QUI786483:QUI786489 REE786483:REE786489 ROA786483:ROA786489 RXW786483:RXW786489 SHS786483:SHS786489 SRO786483:SRO786489 TBK786483:TBK786489 TLG786483:TLG786489 TVC786483:TVC786489 UEY786483:UEY786489 UOU786483:UOU786489 UYQ786483:UYQ786489 VIM786483:VIM786489 VSI786483:VSI786489 WCE786483:WCE786489 WMA786483:WMA786489 WVW786483:WVW786489 O852022:O852028 JK852019:JK852025 TG852019:TG852025 ADC852019:ADC852025 AMY852019:AMY852025 AWU852019:AWU852025 BGQ852019:BGQ852025 BQM852019:BQM852025 CAI852019:CAI852025 CKE852019:CKE852025 CUA852019:CUA852025 DDW852019:DDW852025 DNS852019:DNS852025 DXO852019:DXO852025 EHK852019:EHK852025 ERG852019:ERG852025 FBC852019:FBC852025 FKY852019:FKY852025 FUU852019:FUU852025 GEQ852019:GEQ852025 GOM852019:GOM852025 GYI852019:GYI852025 HIE852019:HIE852025 HSA852019:HSA852025 IBW852019:IBW852025 ILS852019:ILS852025 IVO852019:IVO852025 JFK852019:JFK852025 JPG852019:JPG852025 JZC852019:JZC852025 KIY852019:KIY852025 KSU852019:KSU852025 LCQ852019:LCQ852025 LMM852019:LMM852025 LWI852019:LWI852025 MGE852019:MGE852025 MQA852019:MQA852025 MZW852019:MZW852025 NJS852019:NJS852025 NTO852019:NTO852025 ODK852019:ODK852025 ONG852019:ONG852025 OXC852019:OXC852025 PGY852019:PGY852025 PQU852019:PQU852025 QAQ852019:QAQ852025 QKM852019:QKM852025 QUI852019:QUI852025 REE852019:REE852025 ROA852019:ROA852025 RXW852019:RXW852025 SHS852019:SHS852025 SRO852019:SRO852025 TBK852019:TBK852025 TLG852019:TLG852025 TVC852019:TVC852025 UEY852019:UEY852025 UOU852019:UOU852025 UYQ852019:UYQ852025 VIM852019:VIM852025 VSI852019:VSI852025 WCE852019:WCE852025 WMA852019:WMA852025 WVW852019:WVW852025 O917558:O917564 JK917555:JK917561 TG917555:TG917561 ADC917555:ADC917561 AMY917555:AMY917561 AWU917555:AWU917561 BGQ917555:BGQ917561 BQM917555:BQM917561 CAI917555:CAI917561 CKE917555:CKE917561 CUA917555:CUA917561 DDW917555:DDW917561 DNS917555:DNS917561 DXO917555:DXO917561 EHK917555:EHK917561 ERG917555:ERG917561 FBC917555:FBC917561 FKY917555:FKY917561 FUU917555:FUU917561 GEQ917555:GEQ917561 GOM917555:GOM917561 GYI917555:GYI917561 HIE917555:HIE917561 HSA917555:HSA917561 IBW917555:IBW917561 ILS917555:ILS917561 IVO917555:IVO917561 JFK917555:JFK917561 JPG917555:JPG917561 JZC917555:JZC917561 KIY917555:KIY917561 KSU917555:KSU917561 LCQ917555:LCQ917561 LMM917555:LMM917561 LWI917555:LWI917561 MGE917555:MGE917561 MQA917555:MQA917561 MZW917555:MZW917561 NJS917555:NJS917561 NTO917555:NTO917561 ODK917555:ODK917561 ONG917555:ONG917561 OXC917555:OXC917561 PGY917555:PGY917561 PQU917555:PQU917561 QAQ917555:QAQ917561 QKM917555:QKM917561 QUI917555:QUI917561 REE917555:REE917561 ROA917555:ROA917561 RXW917555:RXW917561 SHS917555:SHS917561 SRO917555:SRO917561 TBK917555:TBK917561 TLG917555:TLG917561 TVC917555:TVC917561 UEY917555:UEY917561 UOU917555:UOU917561 UYQ917555:UYQ917561 VIM917555:VIM917561 VSI917555:VSI917561 WCE917555:WCE917561 WMA917555:WMA917561 WVW917555:WVW917561 O983094:O983100 JK983091:JK983097 TG983091:TG983097 ADC983091:ADC983097 AMY983091:AMY983097 AWU983091:AWU983097 BGQ983091:BGQ983097 BQM983091:BQM983097 CAI983091:CAI983097 CKE983091:CKE983097 CUA983091:CUA983097 DDW983091:DDW983097 DNS983091:DNS983097 DXO983091:DXO983097 EHK983091:EHK983097 ERG983091:ERG983097 FBC983091:FBC983097 FKY983091:FKY983097 FUU983091:FUU983097 GEQ983091:GEQ983097 GOM983091:GOM983097 GYI983091:GYI983097 HIE983091:HIE983097 HSA983091:HSA983097 IBW983091:IBW983097 ILS983091:ILS983097 IVO983091:IVO983097 JFK983091:JFK983097 JPG983091:JPG983097 JZC983091:JZC983097 KIY983091:KIY983097 KSU983091:KSU983097 LCQ983091:LCQ983097 LMM983091:LMM983097 LWI983091:LWI983097 MGE983091:MGE983097 MQA983091:MQA983097 MZW983091:MZW983097 NJS983091:NJS983097 NTO983091:NTO983097 ODK983091:ODK983097 ONG983091:ONG983097 OXC983091:OXC983097 PGY983091:PGY983097 PQU983091:PQU983097 QAQ983091:QAQ983097 QKM983091:QKM983097 QUI983091:QUI983097 REE983091:REE983097 ROA983091:ROA983097 RXW983091:RXW983097 SHS983091:SHS983097 SRO983091:SRO983097 TBK983091:TBK983097 TLG983091:TLG983097 TVC983091:TVC983097 UEY983091:UEY983097 UOU983091:UOU983097 UYQ983091:UYQ983097 VIM983091:VIM983097 VSI983091:VSI983097 WCE983091:WCE983097 WMA983091:WMA983097 WVW983091:WVW983097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85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21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7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3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9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5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801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7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3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9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5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81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7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3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9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99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5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71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7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3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9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5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51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7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3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9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5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31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7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3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22:O26 JK22:JK26 TG22:TG26 ADC22:ADC26 AMY22:AMY26 AWU22:AWU26 BGQ22:BGQ26 BQM22:BQM26 CAI22:CAI26 CKE22:CKE26 CUA22:CUA26 DDW22:DDW26 DNS22:DNS26 DXO22:DXO26 EHK22:EHK26 ERG22:ERG26 FBC22:FBC26 FKY22:FKY26 FUU22:FUU26 GEQ22:GEQ26 GOM22:GOM26 GYI22:GYI26 HIE22:HIE26 HSA22:HSA26 IBW22:IBW26 ILS22:ILS26 IVO22:IVO26 JFK22:JFK26 JPG22:JPG26 JZC22:JZC26 KIY22:KIY26 KSU22:KSU26 LCQ22:LCQ26 LMM22:LMM26 LWI22:LWI26 MGE22:MGE26 MQA22:MQA26 MZW22:MZW26 NJS22:NJS26 NTO22:NTO26 ODK22:ODK26 ONG22:ONG26 OXC22:OXC26 PGY22:PGY26 PQU22:PQU26 QAQ22:QAQ26 QKM22:QKM26 QUI22:QUI26 REE22:REE26 ROA22:ROA26 RXW22:RXW26 SHS22:SHS26 SRO22:SRO26 TBK22:TBK26 TLG22:TLG26 TVC22:TVC26 UEY22:UEY26 UOU22:UOU26 UYQ22:UYQ26 VIM22:VIM26 VSI22:VSI26 WCE22:WCE26 WMA22:WMA26 WVW22:WVW26 O65602:O65606 JK65599:JK65603 TG65599:TG65603 ADC65599:ADC65603 AMY65599:AMY65603 AWU65599:AWU65603 BGQ65599:BGQ65603 BQM65599:BQM65603 CAI65599:CAI65603 CKE65599:CKE65603 CUA65599:CUA65603 DDW65599:DDW65603 DNS65599:DNS65603 DXO65599:DXO65603 EHK65599:EHK65603 ERG65599:ERG65603 FBC65599:FBC65603 FKY65599:FKY65603 FUU65599:FUU65603 GEQ65599:GEQ65603 GOM65599:GOM65603 GYI65599:GYI65603 HIE65599:HIE65603 HSA65599:HSA65603 IBW65599:IBW65603 ILS65599:ILS65603 IVO65599:IVO65603 JFK65599:JFK65603 JPG65599:JPG65603 JZC65599:JZC65603 KIY65599:KIY65603 KSU65599:KSU65603 LCQ65599:LCQ65603 LMM65599:LMM65603 LWI65599:LWI65603 MGE65599:MGE65603 MQA65599:MQA65603 MZW65599:MZW65603 NJS65599:NJS65603 NTO65599:NTO65603 ODK65599:ODK65603 ONG65599:ONG65603 OXC65599:OXC65603 PGY65599:PGY65603 PQU65599:PQU65603 QAQ65599:QAQ65603 QKM65599:QKM65603 QUI65599:QUI65603 REE65599:REE65603 ROA65599:ROA65603 RXW65599:RXW65603 SHS65599:SHS65603 SRO65599:SRO65603 TBK65599:TBK65603 TLG65599:TLG65603 TVC65599:TVC65603 UEY65599:UEY65603 UOU65599:UOU65603 UYQ65599:UYQ65603 VIM65599:VIM65603 VSI65599:VSI65603 WCE65599:WCE65603 WMA65599:WMA65603 WVW65599:WVW65603 O131138:O131142 JK131135:JK131139 TG131135:TG131139 ADC131135:ADC131139 AMY131135:AMY131139 AWU131135:AWU131139 BGQ131135:BGQ131139 BQM131135:BQM131139 CAI131135:CAI131139 CKE131135:CKE131139 CUA131135:CUA131139 DDW131135:DDW131139 DNS131135:DNS131139 DXO131135:DXO131139 EHK131135:EHK131139 ERG131135:ERG131139 FBC131135:FBC131139 FKY131135:FKY131139 FUU131135:FUU131139 GEQ131135:GEQ131139 GOM131135:GOM131139 GYI131135:GYI131139 HIE131135:HIE131139 HSA131135:HSA131139 IBW131135:IBW131139 ILS131135:ILS131139 IVO131135:IVO131139 JFK131135:JFK131139 JPG131135:JPG131139 JZC131135:JZC131139 KIY131135:KIY131139 KSU131135:KSU131139 LCQ131135:LCQ131139 LMM131135:LMM131139 LWI131135:LWI131139 MGE131135:MGE131139 MQA131135:MQA131139 MZW131135:MZW131139 NJS131135:NJS131139 NTO131135:NTO131139 ODK131135:ODK131139 ONG131135:ONG131139 OXC131135:OXC131139 PGY131135:PGY131139 PQU131135:PQU131139 QAQ131135:QAQ131139 QKM131135:QKM131139 QUI131135:QUI131139 REE131135:REE131139 ROA131135:ROA131139 RXW131135:RXW131139 SHS131135:SHS131139 SRO131135:SRO131139 TBK131135:TBK131139 TLG131135:TLG131139 TVC131135:TVC131139 UEY131135:UEY131139 UOU131135:UOU131139 UYQ131135:UYQ131139 VIM131135:VIM131139 VSI131135:VSI131139 WCE131135:WCE131139 WMA131135:WMA131139 WVW131135:WVW131139 O196674:O196678 JK196671:JK196675 TG196671:TG196675 ADC196671:ADC196675 AMY196671:AMY196675 AWU196671:AWU196675 BGQ196671:BGQ196675 BQM196671:BQM196675 CAI196671:CAI196675 CKE196671:CKE196675 CUA196671:CUA196675 DDW196671:DDW196675 DNS196671:DNS196675 DXO196671:DXO196675 EHK196671:EHK196675 ERG196671:ERG196675 FBC196671:FBC196675 FKY196671:FKY196675 FUU196671:FUU196675 GEQ196671:GEQ196675 GOM196671:GOM196675 GYI196671:GYI196675 HIE196671:HIE196675 HSA196671:HSA196675 IBW196671:IBW196675 ILS196671:ILS196675 IVO196671:IVO196675 JFK196671:JFK196675 JPG196671:JPG196675 JZC196671:JZC196675 KIY196671:KIY196675 KSU196671:KSU196675 LCQ196671:LCQ196675 LMM196671:LMM196675 LWI196671:LWI196675 MGE196671:MGE196675 MQA196671:MQA196675 MZW196671:MZW196675 NJS196671:NJS196675 NTO196671:NTO196675 ODK196671:ODK196675 ONG196671:ONG196675 OXC196671:OXC196675 PGY196671:PGY196675 PQU196671:PQU196675 QAQ196671:QAQ196675 QKM196671:QKM196675 QUI196671:QUI196675 REE196671:REE196675 ROA196671:ROA196675 RXW196671:RXW196675 SHS196671:SHS196675 SRO196671:SRO196675 TBK196671:TBK196675 TLG196671:TLG196675 TVC196671:TVC196675 UEY196671:UEY196675 UOU196671:UOU196675 UYQ196671:UYQ196675 VIM196671:VIM196675 VSI196671:VSI196675 WCE196671:WCE196675 WMA196671:WMA196675 WVW196671:WVW196675 O262210:O262214 JK262207:JK262211 TG262207:TG262211 ADC262207:ADC262211 AMY262207:AMY262211 AWU262207:AWU262211 BGQ262207:BGQ262211 BQM262207:BQM262211 CAI262207:CAI262211 CKE262207:CKE262211 CUA262207:CUA262211 DDW262207:DDW262211 DNS262207:DNS262211 DXO262207:DXO262211 EHK262207:EHK262211 ERG262207:ERG262211 FBC262207:FBC262211 FKY262207:FKY262211 FUU262207:FUU262211 GEQ262207:GEQ262211 GOM262207:GOM262211 GYI262207:GYI262211 HIE262207:HIE262211 HSA262207:HSA262211 IBW262207:IBW262211 ILS262207:ILS262211 IVO262207:IVO262211 JFK262207:JFK262211 JPG262207:JPG262211 JZC262207:JZC262211 KIY262207:KIY262211 KSU262207:KSU262211 LCQ262207:LCQ262211 LMM262207:LMM262211 LWI262207:LWI262211 MGE262207:MGE262211 MQA262207:MQA262211 MZW262207:MZW262211 NJS262207:NJS262211 NTO262207:NTO262211 ODK262207:ODK262211 ONG262207:ONG262211 OXC262207:OXC262211 PGY262207:PGY262211 PQU262207:PQU262211 QAQ262207:QAQ262211 QKM262207:QKM262211 QUI262207:QUI262211 REE262207:REE262211 ROA262207:ROA262211 RXW262207:RXW262211 SHS262207:SHS262211 SRO262207:SRO262211 TBK262207:TBK262211 TLG262207:TLG262211 TVC262207:TVC262211 UEY262207:UEY262211 UOU262207:UOU262211 UYQ262207:UYQ262211 VIM262207:VIM262211 VSI262207:VSI262211 WCE262207:WCE262211 WMA262207:WMA262211 WVW262207:WVW262211 O327746:O327750 JK327743:JK327747 TG327743:TG327747 ADC327743:ADC327747 AMY327743:AMY327747 AWU327743:AWU327747 BGQ327743:BGQ327747 BQM327743:BQM327747 CAI327743:CAI327747 CKE327743:CKE327747 CUA327743:CUA327747 DDW327743:DDW327747 DNS327743:DNS327747 DXO327743:DXO327747 EHK327743:EHK327747 ERG327743:ERG327747 FBC327743:FBC327747 FKY327743:FKY327747 FUU327743:FUU327747 GEQ327743:GEQ327747 GOM327743:GOM327747 GYI327743:GYI327747 HIE327743:HIE327747 HSA327743:HSA327747 IBW327743:IBW327747 ILS327743:ILS327747 IVO327743:IVO327747 JFK327743:JFK327747 JPG327743:JPG327747 JZC327743:JZC327747 KIY327743:KIY327747 KSU327743:KSU327747 LCQ327743:LCQ327747 LMM327743:LMM327747 LWI327743:LWI327747 MGE327743:MGE327747 MQA327743:MQA327747 MZW327743:MZW327747 NJS327743:NJS327747 NTO327743:NTO327747 ODK327743:ODK327747 ONG327743:ONG327747 OXC327743:OXC327747 PGY327743:PGY327747 PQU327743:PQU327747 QAQ327743:QAQ327747 QKM327743:QKM327747 QUI327743:QUI327747 REE327743:REE327747 ROA327743:ROA327747 RXW327743:RXW327747 SHS327743:SHS327747 SRO327743:SRO327747 TBK327743:TBK327747 TLG327743:TLG327747 TVC327743:TVC327747 UEY327743:UEY327747 UOU327743:UOU327747 UYQ327743:UYQ327747 VIM327743:VIM327747 VSI327743:VSI327747 WCE327743:WCE327747 WMA327743:WMA327747 WVW327743:WVW327747 O393282:O393286 JK393279:JK393283 TG393279:TG393283 ADC393279:ADC393283 AMY393279:AMY393283 AWU393279:AWU393283 BGQ393279:BGQ393283 BQM393279:BQM393283 CAI393279:CAI393283 CKE393279:CKE393283 CUA393279:CUA393283 DDW393279:DDW393283 DNS393279:DNS393283 DXO393279:DXO393283 EHK393279:EHK393283 ERG393279:ERG393283 FBC393279:FBC393283 FKY393279:FKY393283 FUU393279:FUU393283 GEQ393279:GEQ393283 GOM393279:GOM393283 GYI393279:GYI393283 HIE393279:HIE393283 HSA393279:HSA393283 IBW393279:IBW393283 ILS393279:ILS393283 IVO393279:IVO393283 JFK393279:JFK393283 JPG393279:JPG393283 JZC393279:JZC393283 KIY393279:KIY393283 KSU393279:KSU393283 LCQ393279:LCQ393283 LMM393279:LMM393283 LWI393279:LWI393283 MGE393279:MGE393283 MQA393279:MQA393283 MZW393279:MZW393283 NJS393279:NJS393283 NTO393279:NTO393283 ODK393279:ODK393283 ONG393279:ONG393283 OXC393279:OXC393283 PGY393279:PGY393283 PQU393279:PQU393283 QAQ393279:QAQ393283 QKM393279:QKM393283 QUI393279:QUI393283 REE393279:REE393283 ROA393279:ROA393283 RXW393279:RXW393283 SHS393279:SHS393283 SRO393279:SRO393283 TBK393279:TBK393283 TLG393279:TLG393283 TVC393279:TVC393283 UEY393279:UEY393283 UOU393279:UOU393283 UYQ393279:UYQ393283 VIM393279:VIM393283 VSI393279:VSI393283 WCE393279:WCE393283 WMA393279:WMA393283 WVW393279:WVW393283 O458818:O458822 JK458815:JK458819 TG458815:TG458819 ADC458815:ADC458819 AMY458815:AMY458819 AWU458815:AWU458819 BGQ458815:BGQ458819 BQM458815:BQM458819 CAI458815:CAI458819 CKE458815:CKE458819 CUA458815:CUA458819 DDW458815:DDW458819 DNS458815:DNS458819 DXO458815:DXO458819 EHK458815:EHK458819 ERG458815:ERG458819 FBC458815:FBC458819 FKY458815:FKY458819 FUU458815:FUU458819 GEQ458815:GEQ458819 GOM458815:GOM458819 GYI458815:GYI458819 HIE458815:HIE458819 HSA458815:HSA458819 IBW458815:IBW458819 ILS458815:ILS458819 IVO458815:IVO458819 JFK458815:JFK458819 JPG458815:JPG458819 JZC458815:JZC458819 KIY458815:KIY458819 KSU458815:KSU458819 LCQ458815:LCQ458819 LMM458815:LMM458819 LWI458815:LWI458819 MGE458815:MGE458819 MQA458815:MQA458819 MZW458815:MZW458819 NJS458815:NJS458819 NTO458815:NTO458819 ODK458815:ODK458819 ONG458815:ONG458819 OXC458815:OXC458819 PGY458815:PGY458819 PQU458815:PQU458819 QAQ458815:QAQ458819 QKM458815:QKM458819 QUI458815:QUI458819 REE458815:REE458819 ROA458815:ROA458819 RXW458815:RXW458819 SHS458815:SHS458819 SRO458815:SRO458819 TBK458815:TBK458819 TLG458815:TLG458819 TVC458815:TVC458819 UEY458815:UEY458819 UOU458815:UOU458819 UYQ458815:UYQ458819 VIM458815:VIM458819 VSI458815:VSI458819 WCE458815:WCE458819 WMA458815:WMA458819 WVW458815:WVW458819 O524354:O524358 JK524351:JK524355 TG524351:TG524355 ADC524351:ADC524355 AMY524351:AMY524355 AWU524351:AWU524355 BGQ524351:BGQ524355 BQM524351:BQM524355 CAI524351:CAI524355 CKE524351:CKE524355 CUA524351:CUA524355 DDW524351:DDW524355 DNS524351:DNS524355 DXO524351:DXO524355 EHK524351:EHK524355 ERG524351:ERG524355 FBC524351:FBC524355 FKY524351:FKY524355 FUU524351:FUU524355 GEQ524351:GEQ524355 GOM524351:GOM524355 GYI524351:GYI524355 HIE524351:HIE524355 HSA524351:HSA524355 IBW524351:IBW524355 ILS524351:ILS524355 IVO524351:IVO524355 JFK524351:JFK524355 JPG524351:JPG524355 JZC524351:JZC524355 KIY524351:KIY524355 KSU524351:KSU524355 LCQ524351:LCQ524355 LMM524351:LMM524355 LWI524351:LWI524355 MGE524351:MGE524355 MQA524351:MQA524355 MZW524351:MZW524355 NJS524351:NJS524355 NTO524351:NTO524355 ODK524351:ODK524355 ONG524351:ONG524355 OXC524351:OXC524355 PGY524351:PGY524355 PQU524351:PQU524355 QAQ524351:QAQ524355 QKM524351:QKM524355 QUI524351:QUI524355 REE524351:REE524355 ROA524351:ROA524355 RXW524351:RXW524355 SHS524351:SHS524355 SRO524351:SRO524355 TBK524351:TBK524355 TLG524351:TLG524355 TVC524351:TVC524355 UEY524351:UEY524355 UOU524351:UOU524355 UYQ524351:UYQ524355 VIM524351:VIM524355 VSI524351:VSI524355 WCE524351:WCE524355 WMA524351:WMA524355 WVW524351:WVW524355 O589890:O589894 JK589887:JK589891 TG589887:TG589891 ADC589887:ADC589891 AMY589887:AMY589891 AWU589887:AWU589891 BGQ589887:BGQ589891 BQM589887:BQM589891 CAI589887:CAI589891 CKE589887:CKE589891 CUA589887:CUA589891 DDW589887:DDW589891 DNS589887:DNS589891 DXO589887:DXO589891 EHK589887:EHK589891 ERG589887:ERG589891 FBC589887:FBC589891 FKY589887:FKY589891 FUU589887:FUU589891 GEQ589887:GEQ589891 GOM589887:GOM589891 GYI589887:GYI589891 HIE589887:HIE589891 HSA589887:HSA589891 IBW589887:IBW589891 ILS589887:ILS589891 IVO589887:IVO589891 JFK589887:JFK589891 JPG589887:JPG589891 JZC589887:JZC589891 KIY589887:KIY589891 KSU589887:KSU589891 LCQ589887:LCQ589891 LMM589887:LMM589891 LWI589887:LWI589891 MGE589887:MGE589891 MQA589887:MQA589891 MZW589887:MZW589891 NJS589887:NJS589891 NTO589887:NTO589891 ODK589887:ODK589891 ONG589887:ONG589891 OXC589887:OXC589891 PGY589887:PGY589891 PQU589887:PQU589891 QAQ589887:QAQ589891 QKM589887:QKM589891 QUI589887:QUI589891 REE589887:REE589891 ROA589887:ROA589891 RXW589887:RXW589891 SHS589887:SHS589891 SRO589887:SRO589891 TBK589887:TBK589891 TLG589887:TLG589891 TVC589887:TVC589891 UEY589887:UEY589891 UOU589887:UOU589891 UYQ589887:UYQ589891 VIM589887:VIM589891 VSI589887:VSI589891 WCE589887:WCE589891 WMA589887:WMA589891 WVW589887:WVW589891 O655426:O655430 JK655423:JK655427 TG655423:TG655427 ADC655423:ADC655427 AMY655423:AMY655427 AWU655423:AWU655427 BGQ655423:BGQ655427 BQM655423:BQM655427 CAI655423:CAI655427 CKE655423:CKE655427 CUA655423:CUA655427 DDW655423:DDW655427 DNS655423:DNS655427 DXO655423:DXO655427 EHK655423:EHK655427 ERG655423:ERG655427 FBC655423:FBC655427 FKY655423:FKY655427 FUU655423:FUU655427 GEQ655423:GEQ655427 GOM655423:GOM655427 GYI655423:GYI655427 HIE655423:HIE655427 HSA655423:HSA655427 IBW655423:IBW655427 ILS655423:ILS655427 IVO655423:IVO655427 JFK655423:JFK655427 JPG655423:JPG655427 JZC655423:JZC655427 KIY655423:KIY655427 KSU655423:KSU655427 LCQ655423:LCQ655427 LMM655423:LMM655427 LWI655423:LWI655427 MGE655423:MGE655427 MQA655423:MQA655427 MZW655423:MZW655427 NJS655423:NJS655427 NTO655423:NTO655427 ODK655423:ODK655427 ONG655423:ONG655427 OXC655423:OXC655427 PGY655423:PGY655427 PQU655423:PQU655427 QAQ655423:QAQ655427 QKM655423:QKM655427 QUI655423:QUI655427 REE655423:REE655427 ROA655423:ROA655427 RXW655423:RXW655427 SHS655423:SHS655427 SRO655423:SRO655427 TBK655423:TBK655427 TLG655423:TLG655427 TVC655423:TVC655427 UEY655423:UEY655427 UOU655423:UOU655427 UYQ655423:UYQ655427 VIM655423:VIM655427 VSI655423:VSI655427 WCE655423:WCE655427 WMA655423:WMA655427 WVW655423:WVW655427 O720962:O720966 JK720959:JK720963 TG720959:TG720963 ADC720959:ADC720963 AMY720959:AMY720963 AWU720959:AWU720963 BGQ720959:BGQ720963 BQM720959:BQM720963 CAI720959:CAI720963 CKE720959:CKE720963 CUA720959:CUA720963 DDW720959:DDW720963 DNS720959:DNS720963 DXO720959:DXO720963 EHK720959:EHK720963 ERG720959:ERG720963 FBC720959:FBC720963 FKY720959:FKY720963 FUU720959:FUU720963 GEQ720959:GEQ720963 GOM720959:GOM720963 GYI720959:GYI720963 HIE720959:HIE720963 HSA720959:HSA720963 IBW720959:IBW720963 ILS720959:ILS720963 IVO720959:IVO720963 JFK720959:JFK720963 JPG720959:JPG720963 JZC720959:JZC720963 KIY720959:KIY720963 KSU720959:KSU720963 LCQ720959:LCQ720963 LMM720959:LMM720963 LWI720959:LWI720963 MGE720959:MGE720963 MQA720959:MQA720963 MZW720959:MZW720963 NJS720959:NJS720963 NTO720959:NTO720963 ODK720959:ODK720963 ONG720959:ONG720963 OXC720959:OXC720963 PGY720959:PGY720963 PQU720959:PQU720963 QAQ720959:QAQ720963 QKM720959:QKM720963 QUI720959:QUI720963 REE720959:REE720963 ROA720959:ROA720963 RXW720959:RXW720963 SHS720959:SHS720963 SRO720959:SRO720963 TBK720959:TBK720963 TLG720959:TLG720963 TVC720959:TVC720963 UEY720959:UEY720963 UOU720959:UOU720963 UYQ720959:UYQ720963 VIM720959:VIM720963 VSI720959:VSI720963 WCE720959:WCE720963 WMA720959:WMA720963 WVW720959:WVW720963 O786498:O786502 JK786495:JK786499 TG786495:TG786499 ADC786495:ADC786499 AMY786495:AMY786499 AWU786495:AWU786499 BGQ786495:BGQ786499 BQM786495:BQM786499 CAI786495:CAI786499 CKE786495:CKE786499 CUA786495:CUA786499 DDW786495:DDW786499 DNS786495:DNS786499 DXO786495:DXO786499 EHK786495:EHK786499 ERG786495:ERG786499 FBC786495:FBC786499 FKY786495:FKY786499 FUU786495:FUU786499 GEQ786495:GEQ786499 GOM786495:GOM786499 GYI786495:GYI786499 HIE786495:HIE786499 HSA786495:HSA786499 IBW786495:IBW786499 ILS786495:ILS786499 IVO786495:IVO786499 JFK786495:JFK786499 JPG786495:JPG786499 JZC786495:JZC786499 KIY786495:KIY786499 KSU786495:KSU786499 LCQ786495:LCQ786499 LMM786495:LMM786499 LWI786495:LWI786499 MGE786495:MGE786499 MQA786495:MQA786499 MZW786495:MZW786499 NJS786495:NJS786499 NTO786495:NTO786499 ODK786495:ODK786499 ONG786495:ONG786499 OXC786495:OXC786499 PGY786495:PGY786499 PQU786495:PQU786499 QAQ786495:QAQ786499 QKM786495:QKM786499 QUI786495:QUI786499 REE786495:REE786499 ROA786495:ROA786499 RXW786495:RXW786499 SHS786495:SHS786499 SRO786495:SRO786499 TBK786495:TBK786499 TLG786495:TLG786499 TVC786495:TVC786499 UEY786495:UEY786499 UOU786495:UOU786499 UYQ786495:UYQ786499 VIM786495:VIM786499 VSI786495:VSI786499 WCE786495:WCE786499 WMA786495:WMA786499 WVW786495:WVW786499 O852034:O852038 JK852031:JK852035 TG852031:TG852035 ADC852031:ADC852035 AMY852031:AMY852035 AWU852031:AWU852035 BGQ852031:BGQ852035 BQM852031:BQM852035 CAI852031:CAI852035 CKE852031:CKE852035 CUA852031:CUA852035 DDW852031:DDW852035 DNS852031:DNS852035 DXO852031:DXO852035 EHK852031:EHK852035 ERG852031:ERG852035 FBC852031:FBC852035 FKY852031:FKY852035 FUU852031:FUU852035 GEQ852031:GEQ852035 GOM852031:GOM852035 GYI852031:GYI852035 HIE852031:HIE852035 HSA852031:HSA852035 IBW852031:IBW852035 ILS852031:ILS852035 IVO852031:IVO852035 JFK852031:JFK852035 JPG852031:JPG852035 JZC852031:JZC852035 KIY852031:KIY852035 KSU852031:KSU852035 LCQ852031:LCQ852035 LMM852031:LMM852035 LWI852031:LWI852035 MGE852031:MGE852035 MQA852031:MQA852035 MZW852031:MZW852035 NJS852031:NJS852035 NTO852031:NTO852035 ODK852031:ODK852035 ONG852031:ONG852035 OXC852031:OXC852035 PGY852031:PGY852035 PQU852031:PQU852035 QAQ852031:QAQ852035 QKM852031:QKM852035 QUI852031:QUI852035 REE852031:REE852035 ROA852031:ROA852035 RXW852031:RXW852035 SHS852031:SHS852035 SRO852031:SRO852035 TBK852031:TBK852035 TLG852031:TLG852035 TVC852031:TVC852035 UEY852031:UEY852035 UOU852031:UOU852035 UYQ852031:UYQ852035 VIM852031:VIM852035 VSI852031:VSI852035 WCE852031:WCE852035 WMA852031:WMA852035 WVW852031:WVW852035 O917570:O917574 JK917567:JK917571 TG917567:TG917571 ADC917567:ADC917571 AMY917567:AMY917571 AWU917567:AWU917571 BGQ917567:BGQ917571 BQM917567:BQM917571 CAI917567:CAI917571 CKE917567:CKE917571 CUA917567:CUA917571 DDW917567:DDW917571 DNS917567:DNS917571 DXO917567:DXO917571 EHK917567:EHK917571 ERG917567:ERG917571 FBC917567:FBC917571 FKY917567:FKY917571 FUU917567:FUU917571 GEQ917567:GEQ917571 GOM917567:GOM917571 GYI917567:GYI917571 HIE917567:HIE917571 HSA917567:HSA917571 IBW917567:IBW917571 ILS917567:ILS917571 IVO917567:IVO917571 JFK917567:JFK917571 JPG917567:JPG917571 JZC917567:JZC917571 KIY917567:KIY917571 KSU917567:KSU917571 LCQ917567:LCQ917571 LMM917567:LMM917571 LWI917567:LWI917571 MGE917567:MGE917571 MQA917567:MQA917571 MZW917567:MZW917571 NJS917567:NJS917571 NTO917567:NTO917571 ODK917567:ODK917571 ONG917567:ONG917571 OXC917567:OXC917571 PGY917567:PGY917571 PQU917567:PQU917571 QAQ917567:QAQ917571 QKM917567:QKM917571 QUI917567:QUI917571 REE917567:REE917571 ROA917567:ROA917571 RXW917567:RXW917571 SHS917567:SHS917571 SRO917567:SRO917571 TBK917567:TBK917571 TLG917567:TLG917571 TVC917567:TVC917571 UEY917567:UEY917571 UOU917567:UOU917571 UYQ917567:UYQ917571 VIM917567:VIM917571 VSI917567:VSI917571 WCE917567:WCE917571 WMA917567:WMA917571 WVW917567:WVW917571 O983106:O983110 JK983103:JK983107 TG983103:TG983107 ADC983103:ADC983107 AMY983103:AMY983107 AWU983103:AWU983107 BGQ983103:BGQ983107 BQM983103:BQM983107 CAI983103:CAI983107 CKE983103:CKE983107 CUA983103:CUA983107 DDW983103:DDW983107 DNS983103:DNS983107 DXO983103:DXO983107 EHK983103:EHK983107 ERG983103:ERG983107 FBC983103:FBC983107 FKY983103:FKY983107 FUU983103:FUU983107 GEQ983103:GEQ983107 GOM983103:GOM983107 GYI983103:GYI983107 HIE983103:HIE983107 HSA983103:HSA983107 IBW983103:IBW983107 ILS983103:ILS983107 IVO983103:IVO983107 JFK983103:JFK983107 JPG983103:JPG983107 JZC983103:JZC983107 KIY983103:KIY983107 KSU983103:KSU983107 LCQ983103:LCQ983107 LMM983103:LMM983107 LWI983103:LWI983107 MGE983103:MGE983107 MQA983103:MQA983107 MZW983103:MZW983107 NJS983103:NJS983107 NTO983103:NTO983107 ODK983103:ODK983107 ONG983103:ONG983107 OXC983103:OXC983107 PGY983103:PGY983107 PQU983103:PQU983107 QAQ983103:QAQ983107 QKM983103:QKM983107 QUI983103:QUI983107 REE983103:REE983107 ROA983103:ROA983107 RXW983103:RXW983107 SHS983103:SHS983107 SRO983103:SRO983107 TBK983103:TBK983107 TLG983103:TLG983107 TVC983103:TVC983107 UEY983103:UEY983107 UOU983103:UOU983107 UYQ983103:UYQ983107 VIM983103:VIM983107 VSI983103:VSI983107 WCE983103:WCE983107 WMA983103:WMA983107 WVW983103:WVW983107" xr:uid="{00000000-0002-0000-0800-000000000000}"/>
  </dataValidations>
  <hyperlinks>
    <hyperlink ref="B3" location="Content!A1" display="Content (Inhaltsverzeichnis)" xr:uid="{00000000-0004-0000-0800-000000000000}"/>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2">
    <pageSetUpPr fitToPage="1"/>
  </sheetPr>
  <dimension ref="A1:S520"/>
  <sheetViews>
    <sheetView showGridLines="0" zoomScale="90" zoomScaleNormal="90" workbookViewId="0">
      <pane ySplit="5" topLeftCell="A6" activePane="bottomLeft" state="frozen"/>
      <selection pane="bottomLeft" activeCell="H24" sqref="H24"/>
    </sheetView>
  </sheetViews>
  <sheetFormatPr baseColWidth="10" defaultColWidth="11.42578125" defaultRowHeight="15" x14ac:dyDescent="0.25"/>
  <cols>
    <col min="1" max="1" width="4.85546875" customWidth="1"/>
    <col min="2" max="3" width="5.140625" customWidth="1"/>
    <col min="4" max="4" width="5.7109375" customWidth="1"/>
    <col min="5" max="6" width="5.85546875" customWidth="1"/>
    <col min="7" max="7" width="25" customWidth="1"/>
    <col min="8" max="8" width="27.140625" customWidth="1"/>
    <col min="9" max="9" width="24.7109375" customWidth="1"/>
    <col min="10" max="10" width="14.42578125" customWidth="1"/>
    <col min="11" max="11" width="32.140625" customWidth="1"/>
    <col min="12" max="12" width="29.42578125" customWidth="1"/>
    <col min="13" max="13" width="6.85546875" customWidth="1"/>
    <col min="14" max="14" width="8.85546875" customWidth="1"/>
    <col min="15" max="16" width="19.42578125" style="744" customWidth="1"/>
    <col min="17" max="17" width="11.42578125" style="1104"/>
  </cols>
  <sheetData>
    <row r="1" spans="1:17" s="58" customFormat="1" ht="8.25" customHeight="1" x14ac:dyDescent="0.2">
      <c r="A1" s="175"/>
      <c r="B1" s="27"/>
      <c r="C1" s="27"/>
      <c r="D1" s="27"/>
      <c r="E1" s="27"/>
      <c r="F1" s="27"/>
      <c r="G1" s="27"/>
      <c r="H1" s="27"/>
      <c r="I1" s="27"/>
      <c r="J1" s="27"/>
      <c r="K1" s="27"/>
      <c r="L1" s="27"/>
      <c r="M1" s="27"/>
      <c r="O1" s="742"/>
      <c r="P1" s="742"/>
      <c r="Q1" s="1102"/>
    </row>
    <row r="2" spans="1:17" s="58" customFormat="1" ht="46.5" customHeight="1" x14ac:dyDescent="0.25">
      <c r="B2" s="1439" t="s">
        <v>2525</v>
      </c>
      <c r="C2" s="1439"/>
      <c r="D2" s="1439"/>
      <c r="E2" s="1439"/>
      <c r="F2" s="1439"/>
      <c r="G2" s="1439"/>
      <c r="H2" s="1439"/>
      <c r="I2" s="176"/>
      <c r="J2" s="27"/>
      <c r="K2" s="27"/>
      <c r="L2" s="27"/>
      <c r="M2" s="27"/>
      <c r="O2" s="742"/>
      <c r="P2" s="742"/>
      <c r="Q2" s="1102"/>
    </row>
    <row r="3" spans="1:17" s="1" customFormat="1" ht="21" customHeight="1" thickBot="1" x14ac:dyDescent="0.3">
      <c r="B3" s="1958" t="s">
        <v>926</v>
      </c>
      <c r="C3" s="1958"/>
      <c r="D3" s="1958"/>
      <c r="E3" s="1958"/>
      <c r="F3" s="1958"/>
      <c r="G3" s="1958"/>
      <c r="H3" s="177"/>
      <c r="I3" s="177"/>
      <c r="J3" s="178"/>
      <c r="K3"/>
      <c r="L3"/>
      <c r="M3"/>
      <c r="O3" s="743"/>
      <c r="P3" s="743"/>
      <c r="Q3" s="1103"/>
    </row>
    <row r="4" spans="1:17" ht="30.75" customHeight="1" thickBot="1" x14ac:dyDescent="0.3">
      <c r="B4" s="1964" t="s">
        <v>1640</v>
      </c>
      <c r="C4" s="1965"/>
      <c r="D4" s="1965"/>
      <c r="E4" s="1965"/>
      <c r="F4" s="1966"/>
      <c r="G4" s="1960" t="s">
        <v>1639</v>
      </c>
      <c r="H4" s="1960" t="s">
        <v>1641</v>
      </c>
      <c r="I4" s="1960" t="s">
        <v>1642</v>
      </c>
      <c r="J4" s="1960" t="s">
        <v>1643</v>
      </c>
      <c r="K4" s="1962" t="s">
        <v>1644</v>
      </c>
      <c r="L4" s="1962" t="s">
        <v>1645</v>
      </c>
      <c r="M4" s="1964" t="s">
        <v>1646</v>
      </c>
      <c r="N4" s="1966"/>
    </row>
    <row r="5" spans="1:17" ht="69" customHeight="1" thickBot="1" x14ac:dyDescent="0.3">
      <c r="B5" s="784" t="s">
        <v>608</v>
      </c>
      <c r="C5" s="784" t="s">
        <v>609</v>
      </c>
      <c r="D5" s="784" t="s">
        <v>922</v>
      </c>
      <c r="E5" s="784" t="s">
        <v>776</v>
      </c>
      <c r="F5" s="784" t="s">
        <v>147</v>
      </c>
      <c r="G5" s="1961"/>
      <c r="H5" s="1961"/>
      <c r="I5" s="1961"/>
      <c r="J5" s="1961"/>
      <c r="K5" s="1963"/>
      <c r="L5" s="1963"/>
      <c r="M5" s="785" t="s">
        <v>2173</v>
      </c>
      <c r="N5" s="786" t="s">
        <v>2174</v>
      </c>
      <c r="O5" s="865" t="s">
        <v>2402</v>
      </c>
      <c r="P5" s="866" t="s">
        <v>2633</v>
      </c>
    </row>
    <row r="6" spans="1:17" ht="20.25" customHeight="1" thickBot="1" x14ac:dyDescent="0.3">
      <c r="A6" s="783"/>
      <c r="B6" s="1982" t="s">
        <v>1728</v>
      </c>
      <c r="C6" s="1983"/>
      <c r="D6" s="1983"/>
      <c r="E6" s="1983"/>
      <c r="F6" s="1983"/>
      <c r="G6" s="1983"/>
      <c r="H6" s="1983"/>
      <c r="I6" s="1983"/>
      <c r="J6" s="1983"/>
      <c r="K6" s="1983"/>
      <c r="L6" s="1983"/>
      <c r="M6" s="1983"/>
      <c r="N6" s="1983"/>
      <c r="O6" s="795"/>
      <c r="P6" s="787"/>
    </row>
    <row r="7" spans="1:17" ht="64.5" customHeight="1" thickBot="1" x14ac:dyDescent="0.3">
      <c r="A7" s="621"/>
      <c r="B7" s="683"/>
      <c r="C7" s="812" t="s">
        <v>2</v>
      </c>
      <c r="D7" s="812" t="s">
        <v>2</v>
      </c>
      <c r="E7" s="213"/>
      <c r="F7" s="213"/>
      <c r="G7" s="1984" t="s">
        <v>1730</v>
      </c>
      <c r="H7" s="1985"/>
      <c r="I7" s="1986"/>
      <c r="J7" s="208" t="s">
        <v>1727</v>
      </c>
      <c r="K7" s="377" t="s">
        <v>1731</v>
      </c>
      <c r="L7" s="377" t="s">
        <v>1732</v>
      </c>
      <c r="M7" s="812" t="s">
        <v>2</v>
      </c>
      <c r="N7" s="813" t="s">
        <v>2</v>
      </c>
      <c r="O7" s="818" t="s">
        <v>2404</v>
      </c>
      <c r="P7" s="819" t="s">
        <v>2403</v>
      </c>
    </row>
    <row r="8" spans="1:17" ht="64.5" customHeight="1" thickBot="1" x14ac:dyDescent="0.3">
      <c r="A8" s="621"/>
      <c r="B8" s="817" t="s">
        <v>2</v>
      </c>
      <c r="C8" s="807"/>
      <c r="D8" s="807"/>
      <c r="E8" s="807"/>
      <c r="F8" s="807"/>
      <c r="G8" s="1979" t="s">
        <v>1937</v>
      </c>
      <c r="H8" s="1980"/>
      <c r="I8" s="1981"/>
      <c r="J8" s="809" t="s">
        <v>1938</v>
      </c>
      <c r="K8" s="810" t="s">
        <v>1939</v>
      </c>
      <c r="L8" s="810" t="s">
        <v>1940</v>
      </c>
      <c r="M8" s="815" t="s">
        <v>2</v>
      </c>
      <c r="N8" s="816" t="s">
        <v>2</v>
      </c>
      <c r="O8" s="836" t="s">
        <v>2404</v>
      </c>
      <c r="P8" s="834" t="s">
        <v>2403</v>
      </c>
    </row>
    <row r="9" spans="1:17" ht="26.25" customHeight="1" x14ac:dyDescent="0.25">
      <c r="A9" s="621"/>
      <c r="B9" s="1715" t="s">
        <v>2</v>
      </c>
      <c r="C9" s="1681" t="s">
        <v>2</v>
      </c>
      <c r="D9" s="1681" t="s">
        <v>2</v>
      </c>
      <c r="E9" s="1681" t="s">
        <v>2</v>
      </c>
      <c r="F9" s="1823"/>
      <c r="G9" s="1826" t="s">
        <v>2477</v>
      </c>
      <c r="H9" s="1826"/>
      <c r="I9" s="1826"/>
      <c r="J9" s="1733" t="s">
        <v>2533</v>
      </c>
      <c r="K9" s="1686" t="s">
        <v>2472</v>
      </c>
      <c r="L9" s="1686" t="s">
        <v>2475</v>
      </c>
      <c r="M9" s="1681" t="s">
        <v>2</v>
      </c>
      <c r="N9" s="1700" t="s">
        <v>2</v>
      </c>
      <c r="O9" s="1717" t="s">
        <v>2404</v>
      </c>
      <c r="P9" s="1705"/>
    </row>
    <row r="10" spans="1:17" ht="41.25" customHeight="1" x14ac:dyDescent="0.25">
      <c r="A10" s="621"/>
      <c r="B10" s="1790"/>
      <c r="C10" s="1698"/>
      <c r="D10" s="1698"/>
      <c r="E10" s="1698"/>
      <c r="F10" s="1824"/>
      <c r="G10" s="842" t="s">
        <v>2636</v>
      </c>
      <c r="H10" s="1788" t="s">
        <v>2530</v>
      </c>
      <c r="I10" s="843" t="s">
        <v>593</v>
      </c>
      <c r="J10" s="1827"/>
      <c r="K10" s="1699"/>
      <c r="L10" s="1699"/>
      <c r="M10" s="1698"/>
      <c r="N10" s="1701"/>
      <c r="O10" s="1739"/>
      <c r="P10" s="1706"/>
    </row>
    <row r="11" spans="1:17" ht="45" customHeight="1" x14ac:dyDescent="0.25">
      <c r="A11" s="621"/>
      <c r="B11" s="1790"/>
      <c r="C11" s="1698"/>
      <c r="D11" s="1698"/>
      <c r="E11" s="1698"/>
      <c r="F11" s="1824"/>
      <c r="G11" s="842" t="s">
        <v>2637</v>
      </c>
      <c r="H11" s="1788"/>
      <c r="I11" s="843" t="s">
        <v>1263</v>
      </c>
      <c r="J11" s="1827"/>
      <c r="K11" s="1699"/>
      <c r="L11" s="1699"/>
      <c r="M11" s="1698"/>
      <c r="N11" s="1701"/>
      <c r="O11" s="1739"/>
      <c r="P11" s="1706"/>
    </row>
    <row r="12" spans="1:17" ht="46.5" customHeight="1" x14ac:dyDescent="0.25">
      <c r="A12" s="621"/>
      <c r="B12" s="1790"/>
      <c r="C12" s="1698"/>
      <c r="D12" s="1698"/>
      <c r="E12" s="1698"/>
      <c r="F12" s="1824"/>
      <c r="G12" s="842" t="s">
        <v>2638</v>
      </c>
      <c r="H12" s="1788" t="s">
        <v>2529</v>
      </c>
      <c r="I12" s="843" t="s">
        <v>593</v>
      </c>
      <c r="J12" s="1827"/>
      <c r="K12" s="1699"/>
      <c r="L12" s="1699"/>
      <c r="M12" s="1698"/>
      <c r="N12" s="1701"/>
      <c r="O12" s="1739"/>
      <c r="P12" s="1706"/>
    </row>
    <row r="13" spans="1:17" ht="41.25" customHeight="1" thickBot="1" x14ac:dyDescent="0.3">
      <c r="A13" s="621"/>
      <c r="B13" s="1716"/>
      <c r="C13" s="1683"/>
      <c r="D13" s="1683"/>
      <c r="E13" s="1683"/>
      <c r="F13" s="1825"/>
      <c r="G13" s="844" t="s">
        <v>2639</v>
      </c>
      <c r="H13" s="1789"/>
      <c r="I13" s="845" t="s">
        <v>1263</v>
      </c>
      <c r="J13" s="1734"/>
      <c r="K13" s="1687"/>
      <c r="L13" s="1687"/>
      <c r="M13" s="1683"/>
      <c r="N13" s="1702"/>
      <c r="O13" s="1718"/>
      <c r="P13" s="1708"/>
    </row>
    <row r="14" spans="1:17" ht="26.25" customHeight="1" x14ac:dyDescent="0.25">
      <c r="A14" s="621"/>
      <c r="B14" s="1776"/>
      <c r="C14" s="1776"/>
      <c r="D14" s="1776"/>
      <c r="E14" s="1682" t="s">
        <v>2</v>
      </c>
      <c r="F14" s="1776"/>
      <c r="G14" s="1778" t="s">
        <v>2477</v>
      </c>
      <c r="H14" s="1779"/>
      <c r="I14" s="1780"/>
      <c r="J14" s="1781" t="s">
        <v>2532</v>
      </c>
      <c r="K14" s="1783" t="s">
        <v>2472</v>
      </c>
      <c r="L14" s="1783" t="s">
        <v>2475</v>
      </c>
      <c r="M14" s="1682" t="s">
        <v>2</v>
      </c>
      <c r="N14" s="1785" t="s">
        <v>2</v>
      </c>
      <c r="O14" s="1746" t="s">
        <v>2404</v>
      </c>
      <c r="P14" s="1751"/>
    </row>
    <row r="15" spans="1:17" ht="46.5" customHeight="1" x14ac:dyDescent="0.25">
      <c r="A15" s="621"/>
      <c r="B15" s="1776"/>
      <c r="C15" s="1776"/>
      <c r="D15" s="1776"/>
      <c r="E15" s="1682"/>
      <c r="F15" s="1776"/>
      <c r="G15" s="846" t="s">
        <v>2638</v>
      </c>
      <c r="H15" s="1704" t="s">
        <v>2530</v>
      </c>
      <c r="I15" s="847" t="s">
        <v>593</v>
      </c>
      <c r="J15" s="1781"/>
      <c r="K15" s="1783"/>
      <c r="L15" s="1783"/>
      <c r="M15" s="1682"/>
      <c r="N15" s="1785"/>
      <c r="O15" s="1746"/>
      <c r="P15" s="1751"/>
    </row>
    <row r="16" spans="1:17" ht="41.25" customHeight="1" x14ac:dyDescent="0.25">
      <c r="A16" s="621"/>
      <c r="B16" s="1776"/>
      <c r="C16" s="1776"/>
      <c r="D16" s="1776"/>
      <c r="E16" s="1682"/>
      <c r="F16" s="1776"/>
      <c r="G16" s="842" t="s">
        <v>2639</v>
      </c>
      <c r="H16" s="1788"/>
      <c r="I16" s="843" t="s">
        <v>1263</v>
      </c>
      <c r="J16" s="1781"/>
      <c r="K16" s="1783"/>
      <c r="L16" s="1783"/>
      <c r="M16" s="1682"/>
      <c r="N16" s="1785"/>
      <c r="O16" s="1746"/>
      <c r="P16" s="1751"/>
    </row>
    <row r="17" spans="1:16" ht="41.25" customHeight="1" x14ac:dyDescent="0.25">
      <c r="A17" s="621"/>
      <c r="B17" s="1776"/>
      <c r="C17" s="1776"/>
      <c r="D17" s="1776"/>
      <c r="E17" s="1682"/>
      <c r="F17" s="1776"/>
      <c r="G17" s="842" t="s">
        <v>2636</v>
      </c>
      <c r="H17" s="1788" t="s">
        <v>2640</v>
      </c>
      <c r="I17" s="843" t="s">
        <v>593</v>
      </c>
      <c r="J17" s="1781"/>
      <c r="K17" s="1783"/>
      <c r="L17" s="1783"/>
      <c r="M17" s="1682"/>
      <c r="N17" s="1785"/>
      <c r="O17" s="1746"/>
      <c r="P17" s="1751"/>
    </row>
    <row r="18" spans="1:16" ht="45" customHeight="1" thickBot="1" x14ac:dyDescent="0.3">
      <c r="A18" s="621"/>
      <c r="B18" s="1777"/>
      <c r="C18" s="1777"/>
      <c r="D18" s="1777"/>
      <c r="E18" s="1693"/>
      <c r="F18" s="1777"/>
      <c r="G18" s="844" t="s">
        <v>2637</v>
      </c>
      <c r="H18" s="1789"/>
      <c r="I18" s="845" t="s">
        <v>1263</v>
      </c>
      <c r="J18" s="1782"/>
      <c r="K18" s="1784"/>
      <c r="L18" s="1784"/>
      <c r="M18" s="1693"/>
      <c r="N18" s="1786"/>
      <c r="O18" s="1747"/>
      <c r="P18" s="1787"/>
    </row>
    <row r="19" spans="1:16" ht="26.25" customHeight="1" x14ac:dyDescent="0.25">
      <c r="A19" s="621"/>
      <c r="B19" s="1776"/>
      <c r="C19" s="1776"/>
      <c r="D19" s="1776"/>
      <c r="E19" s="1682" t="s">
        <v>2</v>
      </c>
      <c r="F19" s="1682" t="s">
        <v>2</v>
      </c>
      <c r="G19" s="1778" t="s">
        <v>2535</v>
      </c>
      <c r="H19" s="1779"/>
      <c r="I19" s="1780"/>
      <c r="J19" s="1781" t="s">
        <v>2531</v>
      </c>
      <c r="K19" s="1783" t="s">
        <v>2472</v>
      </c>
      <c r="L19" s="1783" t="s">
        <v>2475</v>
      </c>
      <c r="M19" s="1682" t="s">
        <v>2</v>
      </c>
      <c r="N19" s="1785" t="s">
        <v>2</v>
      </c>
      <c r="O19" s="1746" t="s">
        <v>2404</v>
      </c>
      <c r="P19" s="1751"/>
    </row>
    <row r="20" spans="1:16" ht="46.5" customHeight="1" x14ac:dyDescent="0.25">
      <c r="A20" s="621"/>
      <c r="B20" s="1776"/>
      <c r="C20" s="1776"/>
      <c r="D20" s="1776"/>
      <c r="E20" s="1682"/>
      <c r="F20" s="1682"/>
      <c r="G20" s="846" t="s">
        <v>2638</v>
      </c>
      <c r="H20" s="848" t="s">
        <v>776</v>
      </c>
      <c r="I20" s="847" t="s">
        <v>593</v>
      </c>
      <c r="J20" s="1781"/>
      <c r="K20" s="1783"/>
      <c r="L20" s="1783"/>
      <c r="M20" s="1682"/>
      <c r="N20" s="1785"/>
      <c r="O20" s="1746"/>
      <c r="P20" s="1751"/>
    </row>
    <row r="21" spans="1:16" ht="41.25" customHeight="1" thickBot="1" x14ac:dyDescent="0.3">
      <c r="A21" s="621"/>
      <c r="B21" s="1776"/>
      <c r="C21" s="1776"/>
      <c r="D21" s="1776"/>
      <c r="E21" s="1682"/>
      <c r="F21" s="1682"/>
      <c r="G21" s="842" t="s">
        <v>2639</v>
      </c>
      <c r="H21" s="849" t="s">
        <v>403</v>
      </c>
      <c r="I21" s="843" t="s">
        <v>1263</v>
      </c>
      <c r="J21" s="1781"/>
      <c r="K21" s="1783"/>
      <c r="L21" s="1783"/>
      <c r="M21" s="1682"/>
      <c r="N21" s="1785"/>
      <c r="O21" s="1746"/>
      <c r="P21" s="1751"/>
    </row>
    <row r="22" spans="1:16" ht="20.25" customHeight="1" thickBot="1" x14ac:dyDescent="0.3">
      <c r="A22" s="788"/>
      <c r="B22" s="1871" t="s">
        <v>1729</v>
      </c>
      <c r="C22" s="1872"/>
      <c r="D22" s="1872"/>
      <c r="E22" s="1872"/>
      <c r="F22" s="1872"/>
      <c r="G22" s="1872"/>
      <c r="H22" s="1872"/>
      <c r="I22" s="1872"/>
      <c r="J22" s="1872"/>
      <c r="K22" s="1872"/>
      <c r="L22" s="1872"/>
      <c r="M22" s="1872"/>
      <c r="N22" s="1873"/>
      <c r="O22" s="796"/>
      <c r="P22" s="789"/>
    </row>
    <row r="23" spans="1:16" ht="39" customHeight="1" x14ac:dyDescent="0.25">
      <c r="A23" s="214"/>
      <c r="B23" s="1715" t="s">
        <v>2</v>
      </c>
      <c r="C23" s="1681" t="s">
        <v>2</v>
      </c>
      <c r="D23" s="1673"/>
      <c r="E23" s="1673"/>
      <c r="F23" s="1673"/>
      <c r="G23" s="216" t="s">
        <v>503</v>
      </c>
      <c r="H23" s="217" t="s">
        <v>1725</v>
      </c>
      <c r="I23" s="3478" t="s">
        <v>30</v>
      </c>
      <c r="J23" s="1657" t="s">
        <v>613</v>
      </c>
      <c r="K23" s="1878" t="s">
        <v>1004</v>
      </c>
      <c r="L23" s="1878" t="s">
        <v>656</v>
      </c>
      <c r="M23" s="1681" t="s">
        <v>2</v>
      </c>
      <c r="N23" s="1700" t="s">
        <v>2</v>
      </c>
      <c r="O23" s="1717" t="s">
        <v>2404</v>
      </c>
      <c r="P23" s="1705" t="s">
        <v>2403</v>
      </c>
    </row>
    <row r="24" spans="1:16" ht="44.25" customHeight="1" x14ac:dyDescent="0.25">
      <c r="A24" s="214"/>
      <c r="B24" s="1790"/>
      <c r="C24" s="1698"/>
      <c r="D24" s="1819"/>
      <c r="E24" s="1819"/>
      <c r="F24" s="1819"/>
      <c r="G24" s="30" t="s">
        <v>504</v>
      </c>
      <c r="H24" s="51" t="s">
        <v>1726</v>
      </c>
      <c r="I24" s="39" t="s">
        <v>31</v>
      </c>
      <c r="J24" s="1428"/>
      <c r="K24" s="1906"/>
      <c r="L24" s="1906"/>
      <c r="M24" s="1698"/>
      <c r="N24" s="1701"/>
      <c r="O24" s="1745"/>
      <c r="P24" s="1740"/>
    </row>
    <row r="25" spans="1:16" ht="51" customHeight="1" thickBot="1" x14ac:dyDescent="0.3">
      <c r="A25" s="214"/>
      <c r="B25" s="1716"/>
      <c r="C25" s="1683"/>
      <c r="D25" s="1675"/>
      <c r="E25" s="1675"/>
      <c r="F25" s="1675"/>
      <c r="G25" s="620" t="s">
        <v>501</v>
      </c>
      <c r="H25" s="211" t="s">
        <v>1003</v>
      </c>
      <c r="I25" s="166" t="s">
        <v>3</v>
      </c>
      <c r="J25" s="1680"/>
      <c r="K25" s="1879"/>
      <c r="L25" s="1879"/>
      <c r="M25" s="1683"/>
      <c r="N25" s="1702"/>
      <c r="O25" s="1722"/>
      <c r="P25" s="1741"/>
    </row>
    <row r="26" spans="1:16" ht="51" customHeight="1" x14ac:dyDescent="0.25">
      <c r="A26" s="214"/>
      <c r="B26" s="1715" t="s">
        <v>2</v>
      </c>
      <c r="C26" s="1681" t="s">
        <v>2</v>
      </c>
      <c r="D26" s="1673"/>
      <c r="E26" s="1673"/>
      <c r="F26" s="1673"/>
      <c r="G26" s="216" t="s">
        <v>503</v>
      </c>
      <c r="H26" s="217" t="s">
        <v>1725</v>
      </c>
      <c r="I26" s="3478" t="s">
        <v>30</v>
      </c>
      <c r="J26" s="1657" t="s">
        <v>1081</v>
      </c>
      <c r="K26" s="1820" t="s">
        <v>1082</v>
      </c>
      <c r="L26" s="1820" t="s">
        <v>1083</v>
      </c>
      <c r="M26" s="1681" t="s">
        <v>2</v>
      </c>
      <c r="N26" s="1700" t="s">
        <v>2</v>
      </c>
      <c r="O26" s="1717" t="s">
        <v>2404</v>
      </c>
      <c r="P26" s="1705" t="s">
        <v>2403</v>
      </c>
    </row>
    <row r="27" spans="1:16" ht="51" customHeight="1" x14ac:dyDescent="0.25">
      <c r="A27" s="214"/>
      <c r="B27" s="1790"/>
      <c r="C27" s="1698"/>
      <c r="D27" s="1819"/>
      <c r="E27" s="1819"/>
      <c r="F27" s="1819"/>
      <c r="G27" s="30" t="s">
        <v>504</v>
      </c>
      <c r="H27" s="51" t="s">
        <v>1726</v>
      </c>
      <c r="I27" s="39" t="s">
        <v>31</v>
      </c>
      <c r="J27" s="1428"/>
      <c r="K27" s="1821"/>
      <c r="L27" s="1821"/>
      <c r="M27" s="1698"/>
      <c r="N27" s="1701"/>
      <c r="O27" s="1745"/>
      <c r="P27" s="1706"/>
    </row>
    <row r="28" spans="1:16" ht="50.25" customHeight="1" thickBot="1" x14ac:dyDescent="0.3">
      <c r="A28" s="214"/>
      <c r="B28" s="1716"/>
      <c r="C28" s="1683"/>
      <c r="D28" s="1675"/>
      <c r="E28" s="1675"/>
      <c r="F28" s="1675"/>
      <c r="G28" s="166" t="s">
        <v>502</v>
      </c>
      <c r="H28" s="219" t="s">
        <v>1080</v>
      </c>
      <c r="I28" s="220" t="s">
        <v>13</v>
      </c>
      <c r="J28" s="1680"/>
      <c r="K28" s="1822"/>
      <c r="L28" s="1822"/>
      <c r="M28" s="1683"/>
      <c r="N28" s="1702"/>
      <c r="O28" s="1722"/>
      <c r="P28" s="1708"/>
    </row>
    <row r="29" spans="1:16" ht="50.25" customHeight="1" x14ac:dyDescent="0.25">
      <c r="A29" s="214"/>
      <c r="B29" s="1791" t="s">
        <v>2</v>
      </c>
      <c r="C29" s="1681" t="s">
        <v>2</v>
      </c>
      <c r="D29" s="1673"/>
      <c r="E29" s="1673"/>
      <c r="F29" s="1673"/>
      <c r="G29" s="216" t="s">
        <v>503</v>
      </c>
      <c r="H29" s="217" t="s">
        <v>1725</v>
      </c>
      <c r="I29" s="3478" t="s">
        <v>30</v>
      </c>
      <c r="J29" s="1832" t="s">
        <v>614</v>
      </c>
      <c r="K29" s="1686" t="s">
        <v>610</v>
      </c>
      <c r="L29" s="1686" t="s">
        <v>657</v>
      </c>
      <c r="M29" s="1681" t="s">
        <v>2</v>
      </c>
      <c r="N29" s="1700" t="s">
        <v>2</v>
      </c>
      <c r="O29" s="1717" t="s">
        <v>2404</v>
      </c>
      <c r="P29" s="1705" t="s">
        <v>2403</v>
      </c>
    </row>
    <row r="30" spans="1:16" ht="50.25" customHeight="1" x14ac:dyDescent="0.25">
      <c r="A30" s="214"/>
      <c r="B30" s="1792"/>
      <c r="C30" s="1698"/>
      <c r="D30" s="1819"/>
      <c r="E30" s="1819"/>
      <c r="F30" s="1819"/>
      <c r="G30" s="30" t="s">
        <v>504</v>
      </c>
      <c r="H30" s="51" t="s">
        <v>1726</v>
      </c>
      <c r="I30" s="39" t="s">
        <v>31</v>
      </c>
      <c r="J30" s="1834"/>
      <c r="K30" s="1699"/>
      <c r="L30" s="1699"/>
      <c r="M30" s="1698"/>
      <c r="N30" s="1701"/>
      <c r="O30" s="1745"/>
      <c r="P30" s="1706"/>
    </row>
    <row r="31" spans="1:16" ht="50.25" customHeight="1" thickBot="1" x14ac:dyDescent="0.3">
      <c r="A31" s="214"/>
      <c r="B31" s="1793"/>
      <c r="C31" s="1795"/>
      <c r="D31" s="1796"/>
      <c r="E31" s="1796"/>
      <c r="F31" s="1796"/>
      <c r="G31" s="170" t="s">
        <v>502</v>
      </c>
      <c r="H31" s="1086" t="s">
        <v>1942</v>
      </c>
      <c r="I31" s="1146" t="s">
        <v>13</v>
      </c>
      <c r="J31" s="1835"/>
      <c r="K31" s="1836"/>
      <c r="L31" s="1836"/>
      <c r="M31" s="1795"/>
      <c r="N31" s="1938"/>
      <c r="O31" s="1722"/>
      <c r="P31" s="1708"/>
    </row>
    <row r="32" spans="1:16" ht="50.25" customHeight="1" x14ac:dyDescent="0.25">
      <c r="A32" s="214"/>
      <c r="B32" s="1715" t="s">
        <v>2</v>
      </c>
      <c r="C32" s="1681" t="s">
        <v>2</v>
      </c>
      <c r="D32" s="1673"/>
      <c r="E32" s="1673"/>
      <c r="F32" s="1673"/>
      <c r="G32" s="1109" t="s">
        <v>504</v>
      </c>
      <c r="H32" s="217" t="s">
        <v>1726</v>
      </c>
      <c r="I32" s="1115" t="s">
        <v>31</v>
      </c>
      <c r="J32" s="1832" t="s">
        <v>615</v>
      </c>
      <c r="K32" s="1686" t="s">
        <v>611</v>
      </c>
      <c r="L32" s="1686" t="s">
        <v>658</v>
      </c>
      <c r="M32" s="1681" t="s">
        <v>2</v>
      </c>
      <c r="N32" s="1934" t="s">
        <v>2</v>
      </c>
      <c r="O32" s="1861" t="s">
        <v>2404</v>
      </c>
      <c r="P32" s="1705" t="s">
        <v>2403</v>
      </c>
    </row>
    <row r="33" spans="1:17" ht="54" customHeight="1" thickBot="1" x14ac:dyDescent="0.3">
      <c r="A33" s="214"/>
      <c r="B33" s="1716"/>
      <c r="C33" s="1683"/>
      <c r="D33" s="1675"/>
      <c r="E33" s="1675"/>
      <c r="F33" s="1675"/>
      <c r="G33" s="620" t="s">
        <v>503</v>
      </c>
      <c r="H33" s="211" t="s">
        <v>885</v>
      </c>
      <c r="I33" s="359" t="s">
        <v>30</v>
      </c>
      <c r="J33" s="1833"/>
      <c r="K33" s="1687"/>
      <c r="L33" s="1687"/>
      <c r="M33" s="1683"/>
      <c r="N33" s="1935"/>
      <c r="O33" s="1862"/>
      <c r="P33" s="1741"/>
    </row>
    <row r="34" spans="1:17" ht="51.75" customHeight="1" thickBot="1" x14ac:dyDescent="0.3">
      <c r="A34" s="214"/>
      <c r="B34" s="1113" t="s">
        <v>2</v>
      </c>
      <c r="C34" s="1110" t="s">
        <v>2</v>
      </c>
      <c r="D34" s="1111"/>
      <c r="E34" s="1111"/>
      <c r="F34" s="1111"/>
      <c r="G34" s="1147" t="s">
        <v>504</v>
      </c>
      <c r="H34" s="1148" t="s">
        <v>886</v>
      </c>
      <c r="I34" s="1149" t="s">
        <v>31</v>
      </c>
      <c r="J34" s="1149" t="s">
        <v>616</v>
      </c>
      <c r="K34" s="1150" t="s">
        <v>612</v>
      </c>
      <c r="L34" s="1150" t="s">
        <v>659</v>
      </c>
      <c r="M34" s="1110" t="s">
        <v>2</v>
      </c>
      <c r="N34" s="1112" t="s">
        <v>2</v>
      </c>
      <c r="O34" s="1057" t="s">
        <v>2404</v>
      </c>
      <c r="P34" s="1058" t="s">
        <v>2403</v>
      </c>
    </row>
    <row r="35" spans="1:17" ht="51.75" customHeight="1" x14ac:dyDescent="0.25">
      <c r="A35" s="214"/>
      <c r="B35" s="1715" t="s">
        <v>2</v>
      </c>
      <c r="C35" s="1681" t="s">
        <v>2</v>
      </c>
      <c r="D35" s="1673"/>
      <c r="E35" s="1673"/>
      <c r="F35" s="1673"/>
      <c r="G35" s="563" t="s">
        <v>504</v>
      </c>
      <c r="H35" s="3478" t="s">
        <v>1935</v>
      </c>
      <c r="I35" s="3478" t="s">
        <v>31</v>
      </c>
      <c r="J35" s="1828" t="s">
        <v>617</v>
      </c>
      <c r="K35" s="1797" t="s">
        <v>620</v>
      </c>
      <c r="L35" s="1797" t="s">
        <v>1577</v>
      </c>
      <c r="M35" s="1692" t="s">
        <v>2</v>
      </c>
      <c r="N35" s="1692" t="s">
        <v>2</v>
      </c>
      <c r="O35" s="1799" t="s">
        <v>2404</v>
      </c>
      <c r="P35" s="1750" t="s">
        <v>2403</v>
      </c>
    </row>
    <row r="36" spans="1:17" ht="48" customHeight="1" thickBot="1" x14ac:dyDescent="0.3">
      <c r="A36" s="214"/>
      <c r="B36" s="1794"/>
      <c r="C36" s="1795"/>
      <c r="D36" s="1796"/>
      <c r="E36" s="1796"/>
      <c r="F36" s="1796"/>
      <c r="G36" s="1085" t="s">
        <v>508</v>
      </c>
      <c r="H36" s="1086" t="s">
        <v>884</v>
      </c>
      <c r="I36" s="1087" t="s">
        <v>28</v>
      </c>
      <c r="J36" s="1829"/>
      <c r="K36" s="1798"/>
      <c r="L36" s="1798"/>
      <c r="M36" s="1693"/>
      <c r="N36" s="1693"/>
      <c r="O36" s="1800"/>
      <c r="P36" s="1787"/>
    </row>
    <row r="37" spans="1:17" ht="48" customHeight="1" x14ac:dyDescent="0.25">
      <c r="A37" s="214"/>
      <c r="B37" s="1715" t="s">
        <v>2</v>
      </c>
      <c r="C37" s="1681" t="s">
        <v>2</v>
      </c>
      <c r="D37" s="1673"/>
      <c r="E37" s="1673"/>
      <c r="F37" s="1673"/>
      <c r="G37" s="563" t="s">
        <v>504</v>
      </c>
      <c r="H37" s="3478" t="s">
        <v>1935</v>
      </c>
      <c r="I37" s="3478" t="s">
        <v>31</v>
      </c>
      <c r="J37" s="1830" t="s">
        <v>618</v>
      </c>
      <c r="K37" s="1797" t="s">
        <v>621</v>
      </c>
      <c r="L37" s="1797" t="s">
        <v>1578</v>
      </c>
      <c r="M37" s="1692" t="s">
        <v>2</v>
      </c>
      <c r="N37" s="1692" t="s">
        <v>2</v>
      </c>
      <c r="O37" s="1799" t="s">
        <v>2404</v>
      </c>
      <c r="P37" s="1750" t="s">
        <v>2403</v>
      </c>
    </row>
    <row r="38" spans="1:17" ht="57" customHeight="1" thickBot="1" x14ac:dyDescent="0.3">
      <c r="A38" s="214"/>
      <c r="B38" s="1716"/>
      <c r="C38" s="1683"/>
      <c r="D38" s="1675"/>
      <c r="E38" s="1675"/>
      <c r="F38" s="1675"/>
      <c r="G38" s="167" t="s">
        <v>509</v>
      </c>
      <c r="H38" s="211" t="s">
        <v>884</v>
      </c>
      <c r="I38" s="1090" t="s">
        <v>28</v>
      </c>
      <c r="J38" s="1831"/>
      <c r="K38" s="1798"/>
      <c r="L38" s="1798"/>
      <c r="M38" s="1693"/>
      <c r="N38" s="1693"/>
      <c r="O38" s="1800"/>
      <c r="P38" s="1787"/>
    </row>
    <row r="39" spans="1:17" ht="15.75" customHeight="1" thickBot="1" x14ac:dyDescent="0.3">
      <c r="A39" s="340" t="s">
        <v>379</v>
      </c>
      <c r="B39" s="1970" t="s">
        <v>243</v>
      </c>
      <c r="C39" s="1971"/>
      <c r="D39" s="1971"/>
      <c r="E39" s="1971"/>
      <c r="F39" s="1971"/>
      <c r="G39" s="1971"/>
      <c r="H39" s="1971"/>
      <c r="I39" s="1971"/>
      <c r="J39" s="1971"/>
      <c r="K39" s="1971"/>
      <c r="L39" s="1971"/>
      <c r="M39" s="1971"/>
      <c r="N39" s="1972"/>
      <c r="O39" s="1088"/>
      <c r="P39" s="1089"/>
    </row>
    <row r="40" spans="1:17" ht="53.25" customHeight="1" thickBot="1" x14ac:dyDescent="0.3">
      <c r="A40" s="205"/>
      <c r="B40" s="814" t="s">
        <v>2</v>
      </c>
      <c r="C40" s="812" t="s">
        <v>2</v>
      </c>
      <c r="D40" s="812" t="s">
        <v>2</v>
      </c>
      <c r="E40" s="213"/>
      <c r="F40" s="213"/>
      <c r="G40" s="208" t="s">
        <v>245</v>
      </c>
      <c r="H40" s="379" t="s">
        <v>2246</v>
      </c>
      <c r="I40" s="208" t="s">
        <v>2163</v>
      </c>
      <c r="J40" s="790" t="s">
        <v>2164</v>
      </c>
      <c r="K40" s="377" t="s">
        <v>2166</v>
      </c>
      <c r="L40" s="376" t="s">
        <v>2165</v>
      </c>
      <c r="M40" s="812" t="s">
        <v>2</v>
      </c>
      <c r="N40" s="813" t="s">
        <v>2</v>
      </c>
      <c r="O40" s="823"/>
      <c r="P40" s="819" t="s">
        <v>2556</v>
      </c>
    </row>
    <row r="41" spans="1:17" ht="53.25" customHeight="1" thickBot="1" x14ac:dyDescent="0.3">
      <c r="A41" s="205"/>
      <c r="B41" s="814" t="s">
        <v>2</v>
      </c>
      <c r="C41" s="812" t="s">
        <v>2</v>
      </c>
      <c r="D41" s="812" t="s">
        <v>2</v>
      </c>
      <c r="E41" s="812" t="s">
        <v>2</v>
      </c>
      <c r="F41" s="812" t="s">
        <v>2</v>
      </c>
      <c r="G41" s="850" t="s">
        <v>246</v>
      </c>
      <c r="H41" s="851" t="s">
        <v>1003</v>
      </c>
      <c r="I41" s="850" t="s">
        <v>8</v>
      </c>
      <c r="J41" s="852" t="s">
        <v>2514</v>
      </c>
      <c r="K41" s="377" t="s">
        <v>2515</v>
      </c>
      <c r="L41" s="376" t="s">
        <v>2516</v>
      </c>
      <c r="M41" s="812" t="s">
        <v>2</v>
      </c>
      <c r="N41" s="813" t="s">
        <v>2</v>
      </c>
      <c r="O41" s="818" t="s">
        <v>2404</v>
      </c>
      <c r="P41" s="819"/>
    </row>
    <row r="42" spans="1:17" ht="53.25" customHeight="1" thickBot="1" x14ac:dyDescent="0.3">
      <c r="A42" s="205"/>
      <c r="B42" s="814" t="s">
        <v>2</v>
      </c>
      <c r="C42" s="812" t="s">
        <v>2</v>
      </c>
      <c r="D42" s="812" t="s">
        <v>2</v>
      </c>
      <c r="E42" s="812" t="s">
        <v>2</v>
      </c>
      <c r="F42" s="812" t="s">
        <v>2</v>
      </c>
      <c r="G42" s="3530" t="s">
        <v>246</v>
      </c>
      <c r="H42" s="3549" t="s">
        <v>2677</v>
      </c>
      <c r="I42" s="3549" t="s">
        <v>8</v>
      </c>
      <c r="J42" s="3560" t="s">
        <v>3337</v>
      </c>
      <c r="K42" s="997" t="s">
        <v>3338</v>
      </c>
      <c r="L42" s="997" t="s">
        <v>3339</v>
      </c>
      <c r="M42" s="992" t="s">
        <v>2</v>
      </c>
      <c r="N42" s="993" t="s">
        <v>2</v>
      </c>
      <c r="O42" s="3532" t="s">
        <v>2404</v>
      </c>
      <c r="P42" s="3533"/>
    </row>
    <row r="43" spans="1:17" ht="53.25" customHeight="1" thickBot="1" x14ac:dyDescent="0.3">
      <c r="A43" s="205"/>
      <c r="B43" s="814" t="s">
        <v>2</v>
      </c>
      <c r="C43" s="812" t="s">
        <v>2</v>
      </c>
      <c r="D43" s="812" t="s">
        <v>2</v>
      </c>
      <c r="E43" s="812" t="s">
        <v>2</v>
      </c>
      <c r="F43" s="812" t="s">
        <v>2</v>
      </c>
      <c r="G43" s="3530" t="s">
        <v>912</v>
      </c>
      <c r="H43" s="3549" t="s">
        <v>2677</v>
      </c>
      <c r="I43" s="3549" t="s">
        <v>8</v>
      </c>
      <c r="J43" s="3560" t="s">
        <v>3337</v>
      </c>
      <c r="K43" s="997" t="s">
        <v>3350</v>
      </c>
      <c r="L43" s="997" t="s">
        <v>3351</v>
      </c>
      <c r="M43" s="992" t="s">
        <v>2</v>
      </c>
      <c r="N43" s="993" t="s">
        <v>2</v>
      </c>
      <c r="O43" s="3532" t="s">
        <v>2404</v>
      </c>
      <c r="P43" s="3533"/>
    </row>
    <row r="44" spans="1:17" ht="62.25" customHeight="1" thickBot="1" x14ac:dyDescent="0.3">
      <c r="A44" s="205"/>
      <c r="B44" s="814" t="s">
        <v>2</v>
      </c>
      <c r="C44" s="812" t="s">
        <v>2</v>
      </c>
      <c r="D44" s="812" t="s">
        <v>2</v>
      </c>
      <c r="E44" s="812" t="s">
        <v>2</v>
      </c>
      <c r="F44" s="812" t="s">
        <v>2</v>
      </c>
      <c r="G44" s="3530" t="s">
        <v>247</v>
      </c>
      <c r="H44" s="3531" t="s">
        <v>3932</v>
      </c>
      <c r="I44" s="364" t="s">
        <v>3352</v>
      </c>
      <c r="J44" s="364" t="s">
        <v>3353</v>
      </c>
      <c r="K44" s="382" t="s">
        <v>3356</v>
      </c>
      <c r="L44" s="382" t="s">
        <v>3354</v>
      </c>
      <c r="M44" s="992" t="s">
        <v>2</v>
      </c>
      <c r="N44" s="993" t="s">
        <v>2</v>
      </c>
      <c r="O44" s="3532"/>
      <c r="P44" s="3533" t="s">
        <v>2404</v>
      </c>
    </row>
    <row r="45" spans="1:17" ht="18.75" customHeight="1" thickBot="1" x14ac:dyDescent="0.3">
      <c r="A45" s="209" t="s">
        <v>101</v>
      </c>
      <c r="B45" s="1712" t="s">
        <v>432</v>
      </c>
      <c r="C45" s="1713"/>
      <c r="D45" s="1713"/>
      <c r="E45" s="1713"/>
      <c r="F45" s="1713"/>
      <c r="G45" s="1713"/>
      <c r="H45" s="1713"/>
      <c r="I45" s="1713"/>
      <c r="J45" s="1713"/>
      <c r="K45" s="1713"/>
      <c r="L45" s="1713"/>
      <c r="M45" s="1713"/>
      <c r="N45" s="1714"/>
      <c r="O45" s="798"/>
      <c r="P45" s="794"/>
    </row>
    <row r="46" spans="1:17" ht="18.75" customHeight="1" thickBot="1" x14ac:dyDescent="0.3">
      <c r="A46" s="209" t="s">
        <v>102</v>
      </c>
      <c r="B46" s="1712" t="s">
        <v>253</v>
      </c>
      <c r="C46" s="1713"/>
      <c r="D46" s="1713"/>
      <c r="E46" s="1713"/>
      <c r="F46" s="1713"/>
      <c r="G46" s="1713"/>
      <c r="H46" s="1713"/>
      <c r="I46" s="1713"/>
      <c r="J46" s="1713"/>
      <c r="K46" s="1713"/>
      <c r="L46" s="1713"/>
      <c r="M46" s="1713"/>
      <c r="N46" s="1714"/>
      <c r="O46" s="798"/>
      <c r="P46" s="794"/>
    </row>
    <row r="47" spans="1:17" ht="62.25" customHeight="1" thickBot="1" x14ac:dyDescent="0.3">
      <c r="A47" s="205"/>
      <c r="B47" s="814" t="s">
        <v>2</v>
      </c>
      <c r="C47" s="812" t="s">
        <v>2</v>
      </c>
      <c r="D47" s="812" t="s">
        <v>2</v>
      </c>
      <c r="E47" s="213"/>
      <c r="F47" s="213"/>
      <c r="G47" s="208" t="s">
        <v>496</v>
      </c>
      <c r="H47" s="378" t="s">
        <v>1094</v>
      </c>
      <c r="I47" s="379" t="s">
        <v>418</v>
      </c>
      <c r="J47" s="379" t="s">
        <v>1009</v>
      </c>
      <c r="K47" s="676" t="s">
        <v>1015</v>
      </c>
      <c r="L47" s="676" t="s">
        <v>1012</v>
      </c>
      <c r="M47" s="812" t="s">
        <v>2</v>
      </c>
      <c r="N47" s="813" t="s">
        <v>2</v>
      </c>
      <c r="O47" s="818"/>
      <c r="P47" s="819" t="s">
        <v>2556</v>
      </c>
    </row>
    <row r="48" spans="1:17" s="106" customFormat="1" ht="62.25" customHeight="1" thickBot="1" x14ac:dyDescent="0.3">
      <c r="A48" s="808"/>
      <c r="B48" s="826" t="s">
        <v>2</v>
      </c>
      <c r="C48" s="827" t="s">
        <v>2</v>
      </c>
      <c r="D48" s="827" t="s">
        <v>2</v>
      </c>
      <c r="E48" s="827" t="s">
        <v>2</v>
      </c>
      <c r="F48" s="827" t="s">
        <v>2</v>
      </c>
      <c r="G48" s="844" t="s">
        <v>834</v>
      </c>
      <c r="H48" s="853" t="s">
        <v>884</v>
      </c>
      <c r="I48" s="845" t="s">
        <v>887</v>
      </c>
      <c r="J48" s="854" t="s">
        <v>1032</v>
      </c>
      <c r="K48" s="840" t="s">
        <v>2610</v>
      </c>
      <c r="L48" s="840" t="s">
        <v>2612</v>
      </c>
      <c r="M48" s="824" t="s">
        <v>2</v>
      </c>
      <c r="N48" s="878" t="s">
        <v>2</v>
      </c>
      <c r="O48" s="835"/>
      <c r="P48" s="819" t="s">
        <v>2611</v>
      </c>
      <c r="Q48" s="1105"/>
    </row>
    <row r="49" spans="1:19" ht="48.75" customHeight="1" thickBot="1" x14ac:dyDescent="0.3">
      <c r="A49" s="205"/>
      <c r="B49" s="814" t="s">
        <v>2</v>
      </c>
      <c r="C49" s="812" t="s">
        <v>2</v>
      </c>
      <c r="D49" s="812" t="s">
        <v>2</v>
      </c>
      <c r="E49" s="812" t="s">
        <v>2</v>
      </c>
      <c r="F49" s="812" t="s">
        <v>2</v>
      </c>
      <c r="G49" s="208" t="s">
        <v>873</v>
      </c>
      <c r="H49" s="378" t="s">
        <v>1143</v>
      </c>
      <c r="I49" s="379" t="s">
        <v>1144</v>
      </c>
      <c r="J49" s="379" t="s">
        <v>1010</v>
      </c>
      <c r="K49" s="676" t="s">
        <v>1016</v>
      </c>
      <c r="L49" s="677" t="s">
        <v>1013</v>
      </c>
      <c r="M49" s="812" t="s">
        <v>2</v>
      </c>
      <c r="N49" s="813" t="s">
        <v>2</v>
      </c>
      <c r="O49" s="818"/>
      <c r="P49" s="819" t="s">
        <v>2556</v>
      </c>
    </row>
    <row r="50" spans="1:19" ht="48.75" customHeight="1" thickBot="1" x14ac:dyDescent="0.3">
      <c r="A50" s="205"/>
      <c r="B50" s="814" t="s">
        <v>2</v>
      </c>
      <c r="C50" s="812" t="s">
        <v>2</v>
      </c>
      <c r="D50" s="812" t="s">
        <v>2</v>
      </c>
      <c r="E50" s="812" t="s">
        <v>2</v>
      </c>
      <c r="F50" s="812" t="s">
        <v>2</v>
      </c>
      <c r="G50" s="208" t="s">
        <v>874</v>
      </c>
      <c r="H50" s="378" t="s">
        <v>1143</v>
      </c>
      <c r="I50" s="379" t="s">
        <v>1144</v>
      </c>
      <c r="J50" s="379" t="s">
        <v>1011</v>
      </c>
      <c r="K50" s="676" t="s">
        <v>1017</v>
      </c>
      <c r="L50" s="677" t="s">
        <v>1014</v>
      </c>
      <c r="M50" s="812" t="s">
        <v>2</v>
      </c>
      <c r="N50" s="813" t="s">
        <v>2</v>
      </c>
      <c r="O50" s="818"/>
      <c r="P50" s="819" t="s">
        <v>2556</v>
      </c>
    </row>
    <row r="51" spans="1:19" ht="48.75" customHeight="1" thickBot="1" x14ac:dyDescent="0.3">
      <c r="A51" s="205"/>
      <c r="B51" s="814" t="s">
        <v>2</v>
      </c>
      <c r="C51" s="812" t="s">
        <v>2</v>
      </c>
      <c r="D51" s="812" t="s">
        <v>2</v>
      </c>
      <c r="E51" s="812" t="s">
        <v>2</v>
      </c>
      <c r="F51" s="812" t="s">
        <v>2</v>
      </c>
      <c r="G51" s="850" t="s">
        <v>495</v>
      </c>
      <c r="H51" s="855" t="s">
        <v>2279</v>
      </c>
      <c r="I51" s="851" t="s">
        <v>2280</v>
      </c>
      <c r="J51" s="851" t="s">
        <v>2281</v>
      </c>
      <c r="K51" s="376" t="s">
        <v>2282</v>
      </c>
      <c r="L51" s="377" t="s">
        <v>2283</v>
      </c>
      <c r="M51" s="812" t="s">
        <v>2</v>
      </c>
      <c r="N51" s="813" t="s">
        <v>2</v>
      </c>
      <c r="O51" s="818" t="s">
        <v>2404</v>
      </c>
      <c r="P51" s="819"/>
      <c r="Q51" s="1775"/>
      <c r="R51" s="1582"/>
      <c r="S51" s="1582"/>
    </row>
    <row r="52" spans="1:19" ht="62.25" customHeight="1" thickBot="1" x14ac:dyDescent="0.3">
      <c r="A52" s="205"/>
      <c r="B52" s="814" t="s">
        <v>2</v>
      </c>
      <c r="C52" s="812" t="s">
        <v>2</v>
      </c>
      <c r="D52" s="812" t="s">
        <v>2</v>
      </c>
      <c r="E52" s="213"/>
      <c r="F52" s="213"/>
      <c r="G52" s="208" t="s">
        <v>496</v>
      </c>
      <c r="H52" s="207" t="s">
        <v>884</v>
      </c>
      <c r="I52" s="206" t="s">
        <v>418</v>
      </c>
      <c r="J52" s="206" t="s">
        <v>619</v>
      </c>
      <c r="K52" s="376" t="s">
        <v>1060</v>
      </c>
      <c r="L52" s="376" t="s">
        <v>1061</v>
      </c>
      <c r="M52" s="812" t="s">
        <v>2</v>
      </c>
      <c r="N52" s="380"/>
      <c r="O52" s="820"/>
      <c r="P52" s="819" t="s">
        <v>2556</v>
      </c>
    </row>
    <row r="53" spans="1:19" ht="48.75" customHeight="1" thickBot="1" x14ac:dyDescent="0.3">
      <c r="A53" s="205"/>
      <c r="B53" s="814" t="s">
        <v>2</v>
      </c>
      <c r="C53" s="812" t="s">
        <v>2</v>
      </c>
      <c r="D53" s="812" t="s">
        <v>2</v>
      </c>
      <c r="E53" s="812" t="s">
        <v>2</v>
      </c>
      <c r="F53" s="812" t="s">
        <v>2</v>
      </c>
      <c r="G53" s="208" t="s">
        <v>873</v>
      </c>
      <c r="H53" s="207" t="s">
        <v>884</v>
      </c>
      <c r="I53" s="206" t="s">
        <v>887</v>
      </c>
      <c r="J53" s="206" t="s">
        <v>622</v>
      </c>
      <c r="K53" s="376" t="s">
        <v>1063</v>
      </c>
      <c r="L53" s="377" t="s">
        <v>1062</v>
      </c>
      <c r="M53" s="812" t="s">
        <v>2</v>
      </c>
      <c r="N53" s="380"/>
      <c r="O53" s="820"/>
      <c r="P53" s="819" t="s">
        <v>2556</v>
      </c>
    </row>
    <row r="54" spans="1:19" ht="48.75" customHeight="1" thickBot="1" x14ac:dyDescent="0.3">
      <c r="A54" s="205"/>
      <c r="B54" s="814" t="s">
        <v>2</v>
      </c>
      <c r="C54" s="812" t="s">
        <v>2</v>
      </c>
      <c r="D54" s="812" t="s">
        <v>2</v>
      </c>
      <c r="E54" s="812" t="s">
        <v>2</v>
      </c>
      <c r="F54" s="812" t="s">
        <v>2</v>
      </c>
      <c r="G54" s="208" t="s">
        <v>874</v>
      </c>
      <c r="H54" s="207" t="s">
        <v>884</v>
      </c>
      <c r="I54" s="206" t="s">
        <v>887</v>
      </c>
      <c r="J54" s="206" t="s">
        <v>623</v>
      </c>
      <c r="K54" s="376" t="s">
        <v>1064</v>
      </c>
      <c r="L54" s="377" t="s">
        <v>1065</v>
      </c>
      <c r="M54" s="812" t="s">
        <v>2</v>
      </c>
      <c r="N54" s="380"/>
      <c r="O54" s="820"/>
      <c r="P54" s="819" t="s">
        <v>2556</v>
      </c>
    </row>
    <row r="55" spans="1:19" ht="46.5" customHeight="1" x14ac:dyDescent="0.25">
      <c r="A55" s="205"/>
      <c r="B55" s="1977"/>
      <c r="C55" s="1939"/>
      <c r="D55" s="1939"/>
      <c r="E55" s="1939"/>
      <c r="F55" s="1692" t="s">
        <v>2</v>
      </c>
      <c r="G55" s="856" t="s">
        <v>494</v>
      </c>
      <c r="H55" s="857" t="s">
        <v>147</v>
      </c>
      <c r="I55" s="857" t="s">
        <v>593</v>
      </c>
      <c r="J55" s="1807" t="s">
        <v>2473</v>
      </c>
      <c r="K55" s="1808" t="s">
        <v>2474</v>
      </c>
      <c r="L55" s="1808" t="s">
        <v>2476</v>
      </c>
      <c r="M55" s="1692" t="s">
        <v>2</v>
      </c>
      <c r="N55" s="1801" t="s">
        <v>2</v>
      </c>
      <c r="O55" s="1737" t="s">
        <v>2404</v>
      </c>
      <c r="P55" s="1863"/>
    </row>
    <row r="56" spans="1:19" ht="41.25" customHeight="1" thickBot="1" x14ac:dyDescent="0.3">
      <c r="A56" s="205"/>
      <c r="B56" s="1978"/>
      <c r="C56" s="1940"/>
      <c r="D56" s="1940"/>
      <c r="E56" s="1940"/>
      <c r="F56" s="1693"/>
      <c r="G56" s="842" t="s">
        <v>834</v>
      </c>
      <c r="H56" s="842" t="s">
        <v>403</v>
      </c>
      <c r="I56" s="843" t="s">
        <v>1263</v>
      </c>
      <c r="J56" s="1782"/>
      <c r="K56" s="1784"/>
      <c r="L56" s="1784"/>
      <c r="M56" s="1693"/>
      <c r="N56" s="1786"/>
      <c r="O56" s="1738"/>
      <c r="P56" s="1864"/>
    </row>
    <row r="57" spans="1:19" ht="18.75" customHeight="1" thickBot="1" x14ac:dyDescent="0.3">
      <c r="A57" s="209" t="s">
        <v>117</v>
      </c>
      <c r="B57" s="1712" t="s">
        <v>261</v>
      </c>
      <c r="C57" s="1713"/>
      <c r="D57" s="1713"/>
      <c r="E57" s="1713"/>
      <c r="F57" s="1713"/>
      <c r="G57" s="1713"/>
      <c r="H57" s="1713"/>
      <c r="I57" s="1713"/>
      <c r="J57" s="1713"/>
      <c r="K57" s="1713"/>
      <c r="L57" s="1713"/>
      <c r="M57" s="1713"/>
      <c r="N57" s="1714"/>
      <c r="O57" s="798"/>
      <c r="P57" s="794"/>
    </row>
    <row r="58" spans="1:19" ht="48.75" customHeight="1" thickBot="1" x14ac:dyDescent="0.3">
      <c r="A58" s="205"/>
      <c r="B58" s="814" t="s">
        <v>2</v>
      </c>
      <c r="C58" s="812" t="s">
        <v>2</v>
      </c>
      <c r="D58" s="812" t="s">
        <v>2</v>
      </c>
      <c r="E58" s="812" t="s">
        <v>2</v>
      </c>
      <c r="F58" s="812" t="s">
        <v>2</v>
      </c>
      <c r="G58" s="208" t="s">
        <v>2132</v>
      </c>
      <c r="H58" s="378" t="s">
        <v>884</v>
      </c>
      <c r="I58" s="208" t="s">
        <v>8</v>
      </c>
      <c r="J58" s="379" t="s">
        <v>2077</v>
      </c>
      <c r="K58" s="382" t="s">
        <v>2078</v>
      </c>
      <c r="L58" s="675" t="s">
        <v>2079</v>
      </c>
      <c r="M58" s="812" t="s">
        <v>2</v>
      </c>
      <c r="N58" s="813" t="s">
        <v>2</v>
      </c>
      <c r="O58" s="818" t="s">
        <v>2404</v>
      </c>
      <c r="P58" s="819" t="s">
        <v>2403</v>
      </c>
    </row>
    <row r="59" spans="1:19" ht="48.75" customHeight="1" thickBot="1" x14ac:dyDescent="0.3">
      <c r="A59" s="205"/>
      <c r="B59" s="814" t="s">
        <v>2</v>
      </c>
      <c r="C59" s="812" t="s">
        <v>2</v>
      </c>
      <c r="D59" s="213"/>
      <c r="E59" s="213"/>
      <c r="F59" s="213"/>
      <c r="G59" s="208" t="s">
        <v>507</v>
      </c>
      <c r="H59" s="378" t="s">
        <v>1104</v>
      </c>
      <c r="I59" s="208" t="s">
        <v>264</v>
      </c>
      <c r="J59" s="379" t="s">
        <v>1035</v>
      </c>
      <c r="K59" s="382" t="s">
        <v>1033</v>
      </c>
      <c r="L59" s="675" t="s">
        <v>1034</v>
      </c>
      <c r="M59" s="812" t="s">
        <v>2</v>
      </c>
      <c r="N59" s="813" t="s">
        <v>2</v>
      </c>
      <c r="O59" s="818" t="s">
        <v>2404</v>
      </c>
      <c r="P59" s="819" t="s">
        <v>2403</v>
      </c>
    </row>
    <row r="60" spans="1:19" ht="48.75" customHeight="1" thickBot="1" x14ac:dyDescent="0.3">
      <c r="A60" s="205"/>
      <c r="B60" s="814" t="s">
        <v>2</v>
      </c>
      <c r="C60" s="812" t="s">
        <v>2</v>
      </c>
      <c r="D60" s="213"/>
      <c r="E60" s="213"/>
      <c r="F60" s="213"/>
      <c r="G60" s="850" t="s">
        <v>507</v>
      </c>
      <c r="H60" s="855" t="s">
        <v>2275</v>
      </c>
      <c r="I60" s="850" t="s">
        <v>264</v>
      </c>
      <c r="J60" s="851" t="s">
        <v>2276</v>
      </c>
      <c r="K60" s="376" t="s">
        <v>1033</v>
      </c>
      <c r="L60" s="377" t="s">
        <v>1034</v>
      </c>
      <c r="M60" s="812" t="s">
        <v>2</v>
      </c>
      <c r="N60" s="813" t="s">
        <v>2</v>
      </c>
      <c r="O60" s="818" t="s">
        <v>2404</v>
      </c>
      <c r="P60" s="819" t="s">
        <v>2403</v>
      </c>
    </row>
    <row r="61" spans="1:19" ht="48.75" customHeight="1" thickBot="1" x14ac:dyDescent="0.3">
      <c r="A61" s="205"/>
      <c r="B61" s="814" t="s">
        <v>2</v>
      </c>
      <c r="C61" s="812" t="s">
        <v>2</v>
      </c>
      <c r="D61" s="213"/>
      <c r="E61" s="213"/>
      <c r="F61" s="213"/>
      <c r="G61" s="850" t="s">
        <v>507</v>
      </c>
      <c r="H61" s="855" t="s">
        <v>2278</v>
      </c>
      <c r="I61" s="850" t="s">
        <v>264</v>
      </c>
      <c r="J61" s="851" t="s">
        <v>2277</v>
      </c>
      <c r="K61" s="376" t="s">
        <v>1033</v>
      </c>
      <c r="L61" s="377" t="s">
        <v>1034</v>
      </c>
      <c r="M61" s="812" t="s">
        <v>2</v>
      </c>
      <c r="N61" s="813" t="s">
        <v>2</v>
      </c>
      <c r="O61" s="818" t="s">
        <v>2404</v>
      </c>
      <c r="P61" s="819" t="s">
        <v>2403</v>
      </c>
    </row>
    <row r="62" spans="1:19" ht="48.75" customHeight="1" thickBot="1" x14ac:dyDescent="0.3">
      <c r="A62" s="205"/>
      <c r="B62" s="814" t="s">
        <v>2</v>
      </c>
      <c r="C62" s="812" t="s">
        <v>2</v>
      </c>
      <c r="D62" s="213"/>
      <c r="E62" s="213"/>
      <c r="F62" s="213"/>
      <c r="G62" s="208" t="s">
        <v>500</v>
      </c>
      <c r="H62" s="207" t="s">
        <v>884</v>
      </c>
      <c r="I62" s="206" t="s">
        <v>624</v>
      </c>
      <c r="J62" s="206" t="s">
        <v>625</v>
      </c>
      <c r="K62" s="382" t="s">
        <v>1974</v>
      </c>
      <c r="L62" s="675" t="s">
        <v>1975</v>
      </c>
      <c r="M62" s="812" t="s">
        <v>2</v>
      </c>
      <c r="N62" s="380"/>
      <c r="O62" s="820"/>
      <c r="P62" s="819" t="s">
        <v>2556</v>
      </c>
    </row>
    <row r="63" spans="1:19" s="381" customFormat="1" ht="51.75" customHeight="1" thickBot="1" x14ac:dyDescent="0.3">
      <c r="A63" s="679"/>
      <c r="B63" s="830" t="s">
        <v>2</v>
      </c>
      <c r="C63" s="829" t="s">
        <v>2</v>
      </c>
      <c r="D63" s="829" t="s">
        <v>2</v>
      </c>
      <c r="E63" s="829" t="s">
        <v>2</v>
      </c>
      <c r="F63" s="829" t="s">
        <v>2</v>
      </c>
      <c r="G63" s="864" t="s">
        <v>501</v>
      </c>
      <c r="H63" s="873" t="s">
        <v>2624</v>
      </c>
      <c r="I63" s="874" t="s">
        <v>932</v>
      </c>
      <c r="J63" s="858" t="s">
        <v>2625</v>
      </c>
      <c r="K63" s="841" t="s">
        <v>2623</v>
      </c>
      <c r="L63" s="841" t="s">
        <v>2631</v>
      </c>
      <c r="M63" s="833" t="s">
        <v>2</v>
      </c>
      <c r="N63" s="878" t="s">
        <v>2</v>
      </c>
      <c r="O63" s="859" t="s">
        <v>2404</v>
      </c>
      <c r="P63" s="860" t="s">
        <v>2403</v>
      </c>
      <c r="Q63" s="1106"/>
    </row>
    <row r="64" spans="1:19" s="381" customFormat="1" ht="51.75" customHeight="1" x14ac:dyDescent="0.25">
      <c r="A64" s="679"/>
      <c r="B64" s="1715" t="s">
        <v>2</v>
      </c>
      <c r="C64" s="1681" t="s">
        <v>2</v>
      </c>
      <c r="D64" s="1681" t="s">
        <v>2</v>
      </c>
      <c r="E64" s="1681" t="s">
        <v>2</v>
      </c>
      <c r="F64" s="1692" t="s">
        <v>2</v>
      </c>
      <c r="G64" s="3552" t="s">
        <v>501</v>
      </c>
      <c r="H64" s="3553" t="s">
        <v>3330</v>
      </c>
      <c r="I64" s="735" t="s">
        <v>932</v>
      </c>
      <c r="J64" s="3511" t="s">
        <v>3327</v>
      </c>
      <c r="K64" s="3513" t="s">
        <v>3329</v>
      </c>
      <c r="L64" s="3513" t="s">
        <v>3328</v>
      </c>
      <c r="M64" s="3539" t="s">
        <v>2</v>
      </c>
      <c r="N64" s="3554" t="s">
        <v>2</v>
      </c>
      <c r="O64" s="3556"/>
      <c r="P64" s="3557" t="s">
        <v>2556</v>
      </c>
      <c r="Q64" s="1106"/>
    </row>
    <row r="65" spans="1:17" s="381" customFormat="1" ht="51.75" customHeight="1" thickBot="1" x14ac:dyDescent="0.3">
      <c r="A65" s="679"/>
      <c r="B65" s="1716"/>
      <c r="C65" s="1683"/>
      <c r="D65" s="1683"/>
      <c r="E65" s="1683"/>
      <c r="F65" s="1693"/>
      <c r="G65" s="620" t="s">
        <v>504</v>
      </c>
      <c r="H65" s="359" t="s">
        <v>1935</v>
      </c>
      <c r="I65" s="359" t="s">
        <v>31</v>
      </c>
      <c r="J65" s="2900"/>
      <c r="K65" s="3514"/>
      <c r="L65" s="3514"/>
      <c r="M65" s="3540"/>
      <c r="N65" s="3555"/>
      <c r="O65" s="3558"/>
      <c r="P65" s="3559"/>
      <c r="Q65" s="1106"/>
    </row>
    <row r="66" spans="1:17" ht="48.75" customHeight="1" thickBot="1" x14ac:dyDescent="0.3">
      <c r="A66" s="205"/>
      <c r="B66" s="1091" t="s">
        <v>2</v>
      </c>
      <c r="C66" s="1054" t="s">
        <v>2</v>
      </c>
      <c r="D66" s="1059"/>
      <c r="E66" s="1059"/>
      <c r="F66" s="1059"/>
      <c r="G66" s="1053" t="s">
        <v>505</v>
      </c>
      <c r="H66" s="1092" t="s">
        <v>884</v>
      </c>
      <c r="I66" s="1084" t="s">
        <v>264</v>
      </c>
      <c r="J66" s="1084" t="s">
        <v>907</v>
      </c>
      <c r="K66" s="1093" t="s">
        <v>1976</v>
      </c>
      <c r="L66" s="1055" t="s">
        <v>1977</v>
      </c>
      <c r="M66" s="1054" t="s">
        <v>2</v>
      </c>
      <c r="N66" s="1094"/>
      <c r="O66" s="1095"/>
      <c r="P66" s="1056" t="s">
        <v>2403</v>
      </c>
    </row>
    <row r="67" spans="1:17" ht="48.75" customHeight="1" thickBot="1" x14ac:dyDescent="0.3">
      <c r="A67" s="205"/>
      <c r="B67" s="991" t="s">
        <v>2</v>
      </c>
      <c r="C67" s="992" t="s">
        <v>2</v>
      </c>
      <c r="D67" s="213"/>
      <c r="E67" s="213"/>
      <c r="F67" s="213"/>
      <c r="G67" s="850" t="s">
        <v>505</v>
      </c>
      <c r="H67" s="855" t="s">
        <v>884</v>
      </c>
      <c r="I67" s="851" t="s">
        <v>264</v>
      </c>
      <c r="J67" s="851" t="s">
        <v>2673</v>
      </c>
      <c r="K67" s="382" t="s">
        <v>2670</v>
      </c>
      <c r="L67" s="675" t="s">
        <v>2671</v>
      </c>
      <c r="M67" s="992" t="s">
        <v>2</v>
      </c>
      <c r="N67" s="993" t="s">
        <v>2</v>
      </c>
      <c r="O67" s="990" t="s">
        <v>2404</v>
      </c>
      <c r="P67" s="875"/>
      <c r="Q67" s="1107"/>
    </row>
    <row r="68" spans="1:17" ht="48.75" customHeight="1" thickBot="1" x14ac:dyDescent="0.3">
      <c r="A68" s="205"/>
      <c r="B68" s="814" t="s">
        <v>2</v>
      </c>
      <c r="C68" s="812" t="s">
        <v>2</v>
      </c>
      <c r="D68" s="213"/>
      <c r="E68" s="213"/>
      <c r="F68" s="213"/>
      <c r="G68" s="850" t="s">
        <v>505</v>
      </c>
      <c r="H68" s="855" t="s">
        <v>2191</v>
      </c>
      <c r="I68" s="851" t="s">
        <v>264</v>
      </c>
      <c r="J68" s="851" t="s">
        <v>2291</v>
      </c>
      <c r="K68" s="376" t="s">
        <v>2292</v>
      </c>
      <c r="L68" s="377" t="s">
        <v>2293</v>
      </c>
      <c r="M68" s="812" t="s">
        <v>2</v>
      </c>
      <c r="N68" s="813" t="s">
        <v>2</v>
      </c>
      <c r="O68" s="818" t="s">
        <v>2404</v>
      </c>
      <c r="P68" s="819" t="s">
        <v>2403</v>
      </c>
    </row>
    <row r="69" spans="1:17" ht="48.75" customHeight="1" thickBot="1" x14ac:dyDescent="0.3">
      <c r="A69" s="205"/>
      <c r="B69" s="814" t="s">
        <v>2</v>
      </c>
      <c r="C69" s="812" t="s">
        <v>2</v>
      </c>
      <c r="D69" s="213"/>
      <c r="E69" s="213"/>
      <c r="F69" s="213"/>
      <c r="G69" s="850" t="s">
        <v>506</v>
      </c>
      <c r="H69" s="855" t="s">
        <v>2191</v>
      </c>
      <c r="I69" s="851" t="s">
        <v>264</v>
      </c>
      <c r="J69" s="851" t="s">
        <v>2294</v>
      </c>
      <c r="K69" s="376" t="s">
        <v>2295</v>
      </c>
      <c r="L69" s="377" t="s">
        <v>2296</v>
      </c>
      <c r="M69" s="812" t="s">
        <v>2</v>
      </c>
      <c r="N69" s="813" t="s">
        <v>2</v>
      </c>
      <c r="O69" s="818" t="s">
        <v>2404</v>
      </c>
      <c r="P69" s="819" t="s">
        <v>2403</v>
      </c>
    </row>
    <row r="70" spans="1:17" ht="48.75" customHeight="1" x14ac:dyDescent="0.25">
      <c r="A70" s="205"/>
      <c r="B70" s="1715" t="s">
        <v>2</v>
      </c>
      <c r="C70" s="1681" t="s">
        <v>2</v>
      </c>
      <c r="D70" s="1673"/>
      <c r="E70" s="1673"/>
      <c r="F70" s="1673"/>
      <c r="G70" s="216" t="s">
        <v>505</v>
      </c>
      <c r="H70" s="217" t="s">
        <v>2159</v>
      </c>
      <c r="I70" s="218" t="s">
        <v>264</v>
      </c>
      <c r="J70" s="1832" t="s">
        <v>908</v>
      </c>
      <c r="K70" s="1735" t="s">
        <v>1978</v>
      </c>
      <c r="L70" s="1735" t="s">
        <v>1979</v>
      </c>
      <c r="M70" s="1671" t="s">
        <v>2</v>
      </c>
      <c r="N70" s="1936"/>
      <c r="O70" s="1755"/>
      <c r="P70" s="1752" t="s">
        <v>2403</v>
      </c>
    </row>
    <row r="71" spans="1:17" ht="48.75" customHeight="1" thickBot="1" x14ac:dyDescent="0.3">
      <c r="A71" s="205"/>
      <c r="B71" s="1716"/>
      <c r="C71" s="1683"/>
      <c r="D71" s="1675"/>
      <c r="E71" s="1675"/>
      <c r="F71" s="1675"/>
      <c r="G71" s="166" t="s">
        <v>506</v>
      </c>
      <c r="H71" s="211" t="s">
        <v>884</v>
      </c>
      <c r="I71" s="215" t="s">
        <v>264</v>
      </c>
      <c r="J71" s="1833"/>
      <c r="K71" s="1736"/>
      <c r="L71" s="1959"/>
      <c r="M71" s="1672"/>
      <c r="N71" s="1937"/>
      <c r="O71" s="1853"/>
      <c r="P71" s="1806"/>
    </row>
    <row r="72" spans="1:17" ht="48.75" customHeight="1" x14ac:dyDescent="0.25">
      <c r="A72" s="205"/>
      <c r="B72" s="1729" t="s">
        <v>2</v>
      </c>
      <c r="C72" s="1731" t="s">
        <v>2</v>
      </c>
      <c r="D72" s="1673"/>
      <c r="E72" s="1673"/>
      <c r="F72" s="1673"/>
      <c r="G72" s="975" t="s">
        <v>505</v>
      </c>
      <c r="H72" s="862" t="s">
        <v>2159</v>
      </c>
      <c r="I72" s="857" t="s">
        <v>264</v>
      </c>
      <c r="J72" s="1733" t="s">
        <v>2672</v>
      </c>
      <c r="K72" s="1735" t="s">
        <v>2729</v>
      </c>
      <c r="L72" s="1735" t="s">
        <v>2728</v>
      </c>
      <c r="M72" s="1810" t="s">
        <v>2</v>
      </c>
      <c r="N72" s="1812" t="s">
        <v>2</v>
      </c>
      <c r="O72" s="1737" t="s">
        <v>2404</v>
      </c>
      <c r="P72" s="1752"/>
    </row>
    <row r="73" spans="1:17" ht="48.75" customHeight="1" thickBot="1" x14ac:dyDescent="0.3">
      <c r="A73" s="205"/>
      <c r="B73" s="1730"/>
      <c r="C73" s="1732"/>
      <c r="D73" s="1675"/>
      <c r="E73" s="1675"/>
      <c r="F73" s="1675"/>
      <c r="G73" s="976" t="s">
        <v>506</v>
      </c>
      <c r="H73" s="853" t="s">
        <v>884</v>
      </c>
      <c r="I73" s="845" t="s">
        <v>264</v>
      </c>
      <c r="J73" s="1734"/>
      <c r="K73" s="1736"/>
      <c r="L73" s="1809"/>
      <c r="M73" s="1811"/>
      <c r="N73" s="1813"/>
      <c r="O73" s="1738"/>
      <c r="P73" s="1806"/>
    </row>
    <row r="74" spans="1:17" ht="48.75" customHeight="1" x14ac:dyDescent="0.25">
      <c r="A74" s="205"/>
      <c r="B74" s="1715" t="s">
        <v>2</v>
      </c>
      <c r="C74" s="1681" t="s">
        <v>2</v>
      </c>
      <c r="D74" s="1673"/>
      <c r="E74" s="1673"/>
      <c r="F74" s="1673"/>
      <c r="G74" s="216" t="s">
        <v>505</v>
      </c>
      <c r="H74" s="217" t="s">
        <v>2159</v>
      </c>
      <c r="I74" s="218" t="s">
        <v>264</v>
      </c>
      <c r="J74" s="1832" t="s">
        <v>909</v>
      </c>
      <c r="K74" s="1735" t="s">
        <v>1980</v>
      </c>
      <c r="L74" s="1735" t="s">
        <v>1981</v>
      </c>
      <c r="M74" s="1681" t="s">
        <v>2</v>
      </c>
      <c r="N74" s="1898"/>
      <c r="O74" s="3547"/>
      <c r="P74" s="3492" t="s">
        <v>2403</v>
      </c>
    </row>
    <row r="75" spans="1:17" ht="48.75" customHeight="1" thickBot="1" x14ac:dyDescent="0.3">
      <c r="A75" s="205"/>
      <c r="B75" s="1716"/>
      <c r="C75" s="1683"/>
      <c r="D75" s="1675"/>
      <c r="E75" s="1675"/>
      <c r="F75" s="1675"/>
      <c r="G75" s="620" t="s">
        <v>507</v>
      </c>
      <c r="H75" s="211" t="s">
        <v>884</v>
      </c>
      <c r="I75" s="215" t="s">
        <v>264</v>
      </c>
      <c r="J75" s="1833"/>
      <c r="K75" s="1736"/>
      <c r="L75" s="1736"/>
      <c r="M75" s="1683"/>
      <c r="N75" s="1899"/>
      <c r="O75" s="3548"/>
      <c r="P75" s="3523"/>
    </row>
    <row r="76" spans="1:17" ht="48.75" customHeight="1" x14ac:dyDescent="0.25">
      <c r="A76" s="205"/>
      <c r="B76" s="1715" t="s">
        <v>2</v>
      </c>
      <c r="C76" s="1681" t="s">
        <v>2</v>
      </c>
      <c r="D76" s="1673"/>
      <c r="E76" s="1673"/>
      <c r="F76" s="1898"/>
      <c r="G76" s="563" t="s">
        <v>505</v>
      </c>
      <c r="H76" s="3549" t="s">
        <v>2159</v>
      </c>
      <c r="I76" s="3478" t="s">
        <v>264</v>
      </c>
      <c r="J76" s="3484" t="s">
        <v>3365</v>
      </c>
      <c r="K76" s="1735" t="s">
        <v>1980</v>
      </c>
      <c r="L76" s="1735" t="s">
        <v>1981</v>
      </c>
      <c r="M76" s="1731" t="s">
        <v>2</v>
      </c>
      <c r="N76" s="1731" t="s">
        <v>2</v>
      </c>
      <c r="O76" s="3547"/>
      <c r="P76" s="3492" t="s">
        <v>2404</v>
      </c>
    </row>
    <row r="77" spans="1:17" ht="48.75" customHeight="1" x14ac:dyDescent="0.25">
      <c r="A77" s="205"/>
      <c r="B77" s="1852"/>
      <c r="C77" s="1682"/>
      <c r="D77" s="1674"/>
      <c r="E77" s="1674"/>
      <c r="F77" s="1691"/>
      <c r="G77" s="1387" t="s">
        <v>506</v>
      </c>
      <c r="H77" s="3495" t="s">
        <v>2159</v>
      </c>
      <c r="I77" s="221" t="s">
        <v>264</v>
      </c>
      <c r="J77" s="1559"/>
      <c r="K77" s="1814"/>
      <c r="L77" s="1814"/>
      <c r="M77" s="1880"/>
      <c r="N77" s="1880"/>
      <c r="O77" s="3550"/>
      <c r="P77" s="3551"/>
    </row>
    <row r="78" spans="1:17" ht="48.75" customHeight="1" thickBot="1" x14ac:dyDescent="0.3">
      <c r="A78" s="205"/>
      <c r="B78" s="1716"/>
      <c r="C78" s="1683"/>
      <c r="D78" s="1675"/>
      <c r="E78" s="1675"/>
      <c r="F78" s="1899"/>
      <c r="G78" s="620" t="s">
        <v>507</v>
      </c>
      <c r="H78" s="359" t="s">
        <v>3359</v>
      </c>
      <c r="I78" s="359" t="s">
        <v>264</v>
      </c>
      <c r="J78" s="3486"/>
      <c r="K78" s="1736"/>
      <c r="L78" s="1736"/>
      <c r="M78" s="1732"/>
      <c r="N78" s="1732"/>
      <c r="O78" s="3548"/>
      <c r="P78" s="3523"/>
    </row>
    <row r="79" spans="1:17" ht="48.75" customHeight="1" x14ac:dyDescent="0.25">
      <c r="A79" s="205"/>
      <c r="B79" s="1715" t="s">
        <v>2</v>
      </c>
      <c r="C79" s="1681" t="s">
        <v>2</v>
      </c>
      <c r="D79" s="1673"/>
      <c r="E79" s="1673"/>
      <c r="F79" s="1673"/>
      <c r="G79" s="216" t="s">
        <v>505</v>
      </c>
      <c r="H79" s="217" t="s">
        <v>2159</v>
      </c>
      <c r="I79" s="218" t="s">
        <v>264</v>
      </c>
      <c r="J79" s="1657" t="s">
        <v>2187</v>
      </c>
      <c r="K79" s="1735" t="s">
        <v>2188</v>
      </c>
      <c r="L79" s="1735" t="s">
        <v>2189</v>
      </c>
      <c r="M79" s="1671" t="s">
        <v>2</v>
      </c>
      <c r="N79" s="1684" t="s">
        <v>2</v>
      </c>
      <c r="O79" s="1717" t="s">
        <v>2404</v>
      </c>
      <c r="P79" s="1705" t="s">
        <v>2403</v>
      </c>
    </row>
    <row r="80" spans="1:17" ht="48.75" customHeight="1" thickBot="1" x14ac:dyDescent="0.3">
      <c r="A80" s="205"/>
      <c r="B80" s="1794"/>
      <c r="C80" s="1795"/>
      <c r="D80" s="1796"/>
      <c r="E80" s="1796"/>
      <c r="F80" s="1796"/>
      <c r="G80" s="1083" t="s">
        <v>506</v>
      </c>
      <c r="H80" s="383" t="s">
        <v>2186</v>
      </c>
      <c r="I80" s="384" t="s">
        <v>264</v>
      </c>
      <c r="J80" s="1929"/>
      <c r="K80" s="1815"/>
      <c r="L80" s="1943"/>
      <c r="M80" s="1942"/>
      <c r="N80" s="1941"/>
      <c r="O80" s="1727"/>
      <c r="P80" s="1865"/>
    </row>
    <row r="81" spans="1:16" ht="18.75" customHeight="1" thickBot="1" x14ac:dyDescent="0.3">
      <c r="A81" s="209" t="s">
        <v>118</v>
      </c>
      <c r="B81" s="1967" t="s">
        <v>269</v>
      </c>
      <c r="C81" s="1968"/>
      <c r="D81" s="1968"/>
      <c r="E81" s="1968"/>
      <c r="F81" s="1968"/>
      <c r="G81" s="1968"/>
      <c r="H81" s="1968"/>
      <c r="I81" s="1968"/>
      <c r="J81" s="1968"/>
      <c r="K81" s="1968"/>
      <c r="L81" s="1968"/>
      <c r="M81" s="1968"/>
      <c r="N81" s="1968"/>
      <c r="O81" s="798"/>
      <c r="P81" s="794"/>
    </row>
    <row r="82" spans="1:16" ht="36" customHeight="1" x14ac:dyDescent="0.25">
      <c r="A82" s="205"/>
      <c r="B82" s="1715" t="s">
        <v>2</v>
      </c>
      <c r="C82" s="1681" t="s">
        <v>2</v>
      </c>
      <c r="D82" s="1681" t="s">
        <v>2</v>
      </c>
      <c r="E82" s="1681" t="s">
        <v>2</v>
      </c>
      <c r="F82" s="1681" t="s">
        <v>2</v>
      </c>
      <c r="G82" s="216" t="s">
        <v>510</v>
      </c>
      <c r="H82" s="217" t="s">
        <v>8</v>
      </c>
      <c r="I82" s="218" t="s">
        <v>8</v>
      </c>
      <c r="J82" s="1657" t="s">
        <v>1018</v>
      </c>
      <c r="K82" s="1735" t="s">
        <v>1019</v>
      </c>
      <c r="L82" s="1735" t="s">
        <v>1020</v>
      </c>
      <c r="M82" s="1681" t="s">
        <v>2</v>
      </c>
      <c r="N82" s="1700" t="s">
        <v>2</v>
      </c>
      <c r="O82" s="1717"/>
      <c r="P82" s="1705" t="s">
        <v>2556</v>
      </c>
    </row>
    <row r="83" spans="1:16" ht="37.5" customHeight="1" thickBot="1" x14ac:dyDescent="0.3">
      <c r="A83" s="205"/>
      <c r="B83" s="1716"/>
      <c r="C83" s="1683"/>
      <c r="D83" s="1683"/>
      <c r="E83" s="1683"/>
      <c r="F83" s="1683"/>
      <c r="G83" s="166" t="s">
        <v>511</v>
      </c>
      <c r="H83" s="219" t="s">
        <v>1920</v>
      </c>
      <c r="I83" s="220" t="s">
        <v>390</v>
      </c>
      <c r="J83" s="1680"/>
      <c r="K83" s="1736"/>
      <c r="L83" s="1736"/>
      <c r="M83" s="1683"/>
      <c r="N83" s="1702"/>
      <c r="O83" s="1718"/>
      <c r="P83" s="1741"/>
    </row>
    <row r="84" spans="1:16" ht="51" customHeight="1" x14ac:dyDescent="0.25">
      <c r="A84" s="205"/>
      <c r="B84" s="1715" t="s">
        <v>2</v>
      </c>
      <c r="C84" s="1681" t="s">
        <v>2</v>
      </c>
      <c r="D84" s="1681" t="s">
        <v>2</v>
      </c>
      <c r="E84" s="1681" t="s">
        <v>2</v>
      </c>
      <c r="F84" s="1681" t="s">
        <v>2</v>
      </c>
      <c r="G84" s="216" t="s">
        <v>510</v>
      </c>
      <c r="H84" s="210" t="s">
        <v>8</v>
      </c>
      <c r="I84" s="212" t="s">
        <v>8</v>
      </c>
      <c r="J84" s="1832" t="s">
        <v>626</v>
      </c>
      <c r="K84" s="1686" t="s">
        <v>1066</v>
      </c>
      <c r="L84" s="1735" t="s">
        <v>1919</v>
      </c>
      <c r="M84" s="1681" t="s">
        <v>2</v>
      </c>
      <c r="N84" s="1898"/>
      <c r="O84" s="1802"/>
      <c r="P84" s="1705" t="s">
        <v>2556</v>
      </c>
    </row>
    <row r="85" spans="1:16" ht="60.75" customHeight="1" thickBot="1" x14ac:dyDescent="0.3">
      <c r="A85" s="205"/>
      <c r="B85" s="1716"/>
      <c r="C85" s="1683"/>
      <c r="D85" s="1683"/>
      <c r="E85" s="1683"/>
      <c r="F85" s="1683"/>
      <c r="G85" s="166" t="s">
        <v>511</v>
      </c>
      <c r="H85" s="211" t="s">
        <v>884</v>
      </c>
      <c r="I85" s="220" t="s">
        <v>390</v>
      </c>
      <c r="J85" s="1833"/>
      <c r="K85" s="1933"/>
      <c r="L85" s="1736"/>
      <c r="M85" s="1683"/>
      <c r="N85" s="1899"/>
      <c r="O85" s="1722"/>
      <c r="P85" s="1741"/>
    </row>
    <row r="86" spans="1:16" ht="21" customHeight="1" thickBot="1" x14ac:dyDescent="0.3">
      <c r="A86" s="209" t="s">
        <v>119</v>
      </c>
      <c r="B86" s="1712" t="s">
        <v>272</v>
      </c>
      <c r="C86" s="1713"/>
      <c r="D86" s="1713"/>
      <c r="E86" s="1713"/>
      <c r="F86" s="1713"/>
      <c r="G86" s="1713"/>
      <c r="H86" s="1713"/>
      <c r="I86" s="1713"/>
      <c r="J86" s="1713"/>
      <c r="K86" s="1713"/>
      <c r="L86" s="1713"/>
      <c r="M86" s="1713"/>
      <c r="N86" s="1714"/>
      <c r="O86" s="798"/>
      <c r="P86" s="794"/>
    </row>
    <row r="87" spans="1:16" ht="36" customHeight="1" x14ac:dyDescent="0.25">
      <c r="A87" s="205"/>
      <c r="B87" s="1676"/>
      <c r="C87" s="1681" t="s">
        <v>2</v>
      </c>
      <c r="D87" s="1930"/>
      <c r="E87" s="1681" t="s">
        <v>2</v>
      </c>
      <c r="F87" s="1681" t="s">
        <v>2</v>
      </c>
      <c r="G87" s="216" t="s">
        <v>512</v>
      </c>
      <c r="H87" s="217" t="s">
        <v>8</v>
      </c>
      <c r="I87" s="217" t="s">
        <v>8</v>
      </c>
      <c r="J87" s="1657" t="s">
        <v>76</v>
      </c>
      <c r="K87" s="1686" t="s">
        <v>1891</v>
      </c>
      <c r="L87" s="1686" t="s">
        <v>1892</v>
      </c>
      <c r="M87" s="1681" t="s">
        <v>2</v>
      </c>
      <c r="N87" s="1700" t="s">
        <v>2</v>
      </c>
      <c r="O87" s="1719"/>
      <c r="P87" s="1705" t="s">
        <v>2556</v>
      </c>
    </row>
    <row r="88" spans="1:16" ht="36" customHeight="1" thickBot="1" x14ac:dyDescent="0.3">
      <c r="A88" s="205"/>
      <c r="B88" s="1677"/>
      <c r="C88" s="1683"/>
      <c r="D88" s="1931"/>
      <c r="E88" s="1683"/>
      <c r="F88" s="1683"/>
      <c r="G88" s="166" t="s">
        <v>513</v>
      </c>
      <c r="H88" s="219" t="s">
        <v>1893</v>
      </c>
      <c r="I88" s="220" t="s">
        <v>376</v>
      </c>
      <c r="J88" s="1680"/>
      <c r="K88" s="1687"/>
      <c r="L88" s="1687"/>
      <c r="M88" s="1683"/>
      <c r="N88" s="1702"/>
      <c r="O88" s="1728"/>
      <c r="P88" s="1741"/>
    </row>
    <row r="89" spans="1:16" ht="36" customHeight="1" x14ac:dyDescent="0.25">
      <c r="A89" s="205"/>
      <c r="B89" s="1890"/>
      <c r="C89" s="1681" t="s">
        <v>2</v>
      </c>
      <c r="D89" s="1681" t="s">
        <v>2</v>
      </c>
      <c r="E89" s="1681" t="s">
        <v>2</v>
      </c>
      <c r="F89" s="1681" t="s">
        <v>2</v>
      </c>
      <c r="G89" s="216" t="s">
        <v>512</v>
      </c>
      <c r="H89" s="217" t="s">
        <v>8</v>
      </c>
      <c r="I89" s="217" t="s">
        <v>8</v>
      </c>
      <c r="J89" s="1657" t="s">
        <v>1036</v>
      </c>
      <c r="K89" s="1820" t="s">
        <v>1037</v>
      </c>
      <c r="L89" s="1820" t="s">
        <v>1038</v>
      </c>
      <c r="M89" s="1681" t="s">
        <v>2</v>
      </c>
      <c r="N89" s="1700" t="s">
        <v>2</v>
      </c>
      <c r="O89" s="1717"/>
      <c r="P89" s="1705" t="s">
        <v>2556</v>
      </c>
    </row>
    <row r="90" spans="1:16" ht="36" customHeight="1" thickBot="1" x14ac:dyDescent="0.3">
      <c r="A90" s="205"/>
      <c r="B90" s="1892"/>
      <c r="C90" s="1683"/>
      <c r="D90" s="1683"/>
      <c r="E90" s="1683"/>
      <c r="F90" s="1683"/>
      <c r="G90" s="166" t="s">
        <v>530</v>
      </c>
      <c r="H90" s="219" t="s">
        <v>1105</v>
      </c>
      <c r="I90" s="220" t="s">
        <v>402</v>
      </c>
      <c r="J90" s="1680"/>
      <c r="K90" s="1822"/>
      <c r="L90" s="1822"/>
      <c r="M90" s="1683"/>
      <c r="N90" s="1702"/>
      <c r="O90" s="1718"/>
      <c r="P90" s="1741"/>
    </row>
    <row r="91" spans="1:16" ht="36" customHeight="1" x14ac:dyDescent="0.25">
      <c r="A91" s="205"/>
      <c r="B91" s="1890"/>
      <c r="C91" s="1681" t="s">
        <v>2</v>
      </c>
      <c r="D91" s="1681" t="s">
        <v>2</v>
      </c>
      <c r="E91" s="1681" t="s">
        <v>2</v>
      </c>
      <c r="F91" s="1681" t="s">
        <v>2</v>
      </c>
      <c r="G91" s="216" t="s">
        <v>512</v>
      </c>
      <c r="H91" s="217" t="s">
        <v>8</v>
      </c>
      <c r="I91" s="217" t="s">
        <v>8</v>
      </c>
      <c r="J91" s="1657" t="s">
        <v>1039</v>
      </c>
      <c r="K91" s="1735" t="s">
        <v>1041</v>
      </c>
      <c r="L91" s="1878" t="s">
        <v>1042</v>
      </c>
      <c r="M91" s="1681" t="s">
        <v>2</v>
      </c>
      <c r="N91" s="1700" t="s">
        <v>2</v>
      </c>
      <c r="O91" s="1717" t="s">
        <v>2404</v>
      </c>
      <c r="P91" s="1705" t="s">
        <v>2403</v>
      </c>
    </row>
    <row r="92" spans="1:16" ht="36" customHeight="1" thickBot="1" x14ac:dyDescent="0.3">
      <c r="A92" s="205"/>
      <c r="B92" s="1892"/>
      <c r="C92" s="1683"/>
      <c r="D92" s="1683"/>
      <c r="E92" s="1683"/>
      <c r="F92" s="1683"/>
      <c r="G92" s="166" t="s">
        <v>514</v>
      </c>
      <c r="H92" s="220" t="s">
        <v>2037</v>
      </c>
      <c r="I92" s="220" t="s">
        <v>2038</v>
      </c>
      <c r="J92" s="1680"/>
      <c r="K92" s="1736"/>
      <c r="L92" s="1879"/>
      <c r="M92" s="1683"/>
      <c r="N92" s="1702"/>
      <c r="O92" s="1722"/>
      <c r="P92" s="1741"/>
    </row>
    <row r="93" spans="1:16" ht="36" customHeight="1" x14ac:dyDescent="0.25">
      <c r="A93" s="205"/>
      <c r="B93" s="1890"/>
      <c r="C93" s="1681" t="s">
        <v>2</v>
      </c>
      <c r="D93" s="1681" t="s">
        <v>2</v>
      </c>
      <c r="E93" s="1681" t="s">
        <v>2</v>
      </c>
      <c r="F93" s="1681" t="s">
        <v>2</v>
      </c>
      <c r="G93" s="216" t="s">
        <v>512</v>
      </c>
      <c r="H93" s="217" t="s">
        <v>8</v>
      </c>
      <c r="I93" s="217" t="s">
        <v>8</v>
      </c>
      <c r="J93" s="1657" t="s">
        <v>1040</v>
      </c>
      <c r="K93" s="1735" t="s">
        <v>1043</v>
      </c>
      <c r="L93" s="1878" t="s">
        <v>1044</v>
      </c>
      <c r="M93" s="1671" t="s">
        <v>2</v>
      </c>
      <c r="N93" s="1684" t="s">
        <v>2</v>
      </c>
      <c r="O93" s="1717" t="s">
        <v>2404</v>
      </c>
      <c r="P93" s="1705" t="s">
        <v>2403</v>
      </c>
    </row>
    <row r="94" spans="1:16" ht="36" customHeight="1" thickBot="1" x14ac:dyDescent="0.3">
      <c r="A94" s="205"/>
      <c r="B94" s="1892"/>
      <c r="C94" s="1683"/>
      <c r="D94" s="1683"/>
      <c r="E94" s="1683"/>
      <c r="F94" s="1683"/>
      <c r="G94" s="166" t="s">
        <v>515</v>
      </c>
      <c r="H94" s="219" t="s">
        <v>1105</v>
      </c>
      <c r="I94" s="220" t="s">
        <v>402</v>
      </c>
      <c r="J94" s="1680"/>
      <c r="K94" s="1809"/>
      <c r="L94" s="1932"/>
      <c r="M94" s="1672"/>
      <c r="N94" s="1685"/>
      <c r="O94" s="1722"/>
      <c r="P94" s="1741"/>
    </row>
    <row r="95" spans="1:16" ht="36" customHeight="1" x14ac:dyDescent="0.25">
      <c r="A95" s="205"/>
      <c r="B95" s="1890"/>
      <c r="C95" s="1681" t="s">
        <v>2</v>
      </c>
      <c r="D95" s="1681" t="s">
        <v>2</v>
      </c>
      <c r="E95" s="1681" t="s">
        <v>2</v>
      </c>
      <c r="F95" s="1681" t="s">
        <v>2</v>
      </c>
      <c r="G95" s="216" t="s">
        <v>512</v>
      </c>
      <c r="H95" s="210" t="s">
        <v>884</v>
      </c>
      <c r="I95" s="210" t="s">
        <v>8</v>
      </c>
      <c r="J95" s="1832" t="s">
        <v>627</v>
      </c>
      <c r="K95" s="1878" t="s">
        <v>628</v>
      </c>
      <c r="L95" s="1878" t="s">
        <v>660</v>
      </c>
      <c r="M95" s="1681" t="s">
        <v>2</v>
      </c>
      <c r="N95" s="1700" t="s">
        <v>2</v>
      </c>
      <c r="O95" s="1717" t="s">
        <v>2404</v>
      </c>
      <c r="P95" s="1705" t="s">
        <v>2403</v>
      </c>
    </row>
    <row r="96" spans="1:16" ht="36" customHeight="1" thickBot="1" x14ac:dyDescent="0.3">
      <c r="A96" s="205"/>
      <c r="B96" s="1892"/>
      <c r="C96" s="1683"/>
      <c r="D96" s="1683"/>
      <c r="E96" s="1683"/>
      <c r="F96" s="1683"/>
      <c r="G96" s="166" t="s">
        <v>513</v>
      </c>
      <c r="H96" s="211" t="s">
        <v>376</v>
      </c>
      <c r="I96" s="215" t="s">
        <v>376</v>
      </c>
      <c r="J96" s="1833"/>
      <c r="K96" s="1879"/>
      <c r="L96" s="1879"/>
      <c r="M96" s="1683"/>
      <c r="N96" s="1702"/>
      <c r="O96" s="1722"/>
      <c r="P96" s="1741"/>
    </row>
    <row r="97" spans="1:16" ht="36" customHeight="1" x14ac:dyDescent="0.25">
      <c r="A97" s="205"/>
      <c r="B97" s="1890"/>
      <c r="C97" s="1681" t="s">
        <v>2</v>
      </c>
      <c r="D97" s="1681" t="s">
        <v>2</v>
      </c>
      <c r="E97" s="1673"/>
      <c r="F97" s="1673"/>
      <c r="G97" s="216" t="s">
        <v>513</v>
      </c>
      <c r="H97" s="210" t="s">
        <v>376</v>
      </c>
      <c r="I97" s="212" t="s">
        <v>376</v>
      </c>
      <c r="J97" s="1900" t="s">
        <v>629</v>
      </c>
      <c r="K97" s="1735" t="s">
        <v>1982</v>
      </c>
      <c r="L97" s="1735" t="s">
        <v>1983</v>
      </c>
      <c r="M97" s="1681" t="s">
        <v>2</v>
      </c>
      <c r="N97" s="1898"/>
      <c r="O97" s="1717"/>
      <c r="P97" s="1705" t="s">
        <v>2556</v>
      </c>
    </row>
    <row r="98" spans="1:16" ht="40.5" customHeight="1" thickBot="1" x14ac:dyDescent="0.3">
      <c r="A98" s="205"/>
      <c r="B98" s="1892"/>
      <c r="C98" s="1683"/>
      <c r="D98" s="1683"/>
      <c r="E98" s="1675"/>
      <c r="F98" s="1675"/>
      <c r="G98" s="166" t="s">
        <v>530</v>
      </c>
      <c r="H98" s="211" t="s">
        <v>884</v>
      </c>
      <c r="I98" s="211" t="s">
        <v>402</v>
      </c>
      <c r="J98" s="1902"/>
      <c r="K98" s="1736"/>
      <c r="L98" s="1736"/>
      <c r="M98" s="1683"/>
      <c r="N98" s="1899"/>
      <c r="O98" s="1718"/>
      <c r="P98" s="1741"/>
    </row>
    <row r="99" spans="1:16" ht="21" customHeight="1" thickBot="1" x14ac:dyDescent="0.3">
      <c r="A99" s="209" t="s">
        <v>122</v>
      </c>
      <c r="B99" s="1712" t="s">
        <v>274</v>
      </c>
      <c r="C99" s="1713"/>
      <c r="D99" s="1713"/>
      <c r="E99" s="1713"/>
      <c r="F99" s="1713"/>
      <c r="G99" s="1713"/>
      <c r="H99" s="1713"/>
      <c r="I99" s="1713"/>
      <c r="J99" s="1713"/>
      <c r="K99" s="1713"/>
      <c r="L99" s="1713"/>
      <c r="M99" s="1713"/>
      <c r="N99" s="1714"/>
      <c r="O99" s="798"/>
      <c r="P99" s="794"/>
    </row>
    <row r="100" spans="1:16" ht="36" customHeight="1" x14ac:dyDescent="0.25">
      <c r="A100" s="205"/>
      <c r="B100" s="1890"/>
      <c r="C100" s="1681" t="s">
        <v>2</v>
      </c>
      <c r="D100" s="1681" t="s">
        <v>2</v>
      </c>
      <c r="E100" s="1673"/>
      <c r="F100" s="1673"/>
      <c r="G100" s="216" t="s">
        <v>512</v>
      </c>
      <c r="H100" s="217" t="s">
        <v>8</v>
      </c>
      <c r="I100" s="217" t="s">
        <v>8</v>
      </c>
      <c r="J100" s="1657" t="s">
        <v>1046</v>
      </c>
      <c r="K100" s="1735" t="s">
        <v>1088</v>
      </c>
      <c r="L100" s="1878" t="s">
        <v>1047</v>
      </c>
      <c r="M100" s="1681" t="s">
        <v>2</v>
      </c>
      <c r="N100" s="1700" t="s">
        <v>2</v>
      </c>
      <c r="O100" s="1764"/>
      <c r="P100" s="1705" t="s">
        <v>2556</v>
      </c>
    </row>
    <row r="101" spans="1:16" ht="36" customHeight="1" thickBot="1" x14ac:dyDescent="0.3">
      <c r="A101" s="205"/>
      <c r="B101" s="1892"/>
      <c r="C101" s="1683"/>
      <c r="D101" s="1683"/>
      <c r="E101" s="1675"/>
      <c r="F101" s="1675"/>
      <c r="G101" s="166" t="s">
        <v>516</v>
      </c>
      <c r="H101" s="219" t="s">
        <v>1106</v>
      </c>
      <c r="I101" s="220" t="s">
        <v>1045</v>
      </c>
      <c r="J101" s="1680"/>
      <c r="K101" s="1736"/>
      <c r="L101" s="1879"/>
      <c r="M101" s="1683"/>
      <c r="N101" s="1702"/>
      <c r="O101" s="1765"/>
      <c r="P101" s="1741"/>
    </row>
    <row r="102" spans="1:16" ht="21" customHeight="1" thickBot="1" x14ac:dyDescent="0.3">
      <c r="A102" s="209" t="s">
        <v>123</v>
      </c>
      <c r="B102" s="1712" t="s">
        <v>275</v>
      </c>
      <c r="C102" s="1713"/>
      <c r="D102" s="1713"/>
      <c r="E102" s="1713"/>
      <c r="F102" s="1713"/>
      <c r="G102" s="1713"/>
      <c r="H102" s="1713"/>
      <c r="I102" s="1713"/>
      <c r="J102" s="1713"/>
      <c r="K102" s="1713"/>
      <c r="L102" s="1713"/>
      <c r="M102" s="1713"/>
      <c r="N102" s="1714"/>
      <c r="O102" s="798"/>
      <c r="P102" s="794"/>
    </row>
    <row r="103" spans="1:16" ht="45" customHeight="1" x14ac:dyDescent="0.25">
      <c r="A103" s="205"/>
      <c r="B103" s="1688"/>
      <c r="C103" s="1681" t="s">
        <v>2</v>
      </c>
      <c r="D103" s="1681" t="s">
        <v>2</v>
      </c>
      <c r="E103" s="1673"/>
      <c r="F103" s="1673"/>
      <c r="G103" s="216" t="s">
        <v>513</v>
      </c>
      <c r="H103" s="217" t="s">
        <v>376</v>
      </c>
      <c r="I103" s="218" t="s">
        <v>376</v>
      </c>
      <c r="J103" s="1657" t="s">
        <v>1048</v>
      </c>
      <c r="K103" s="1735" t="s">
        <v>1900</v>
      </c>
      <c r="L103" s="1686" t="s">
        <v>1894</v>
      </c>
      <c r="M103" s="1681" t="s">
        <v>2</v>
      </c>
      <c r="N103" s="1700" t="s">
        <v>2</v>
      </c>
      <c r="O103" s="1717" t="s">
        <v>2404</v>
      </c>
      <c r="P103" s="1705" t="s">
        <v>2403</v>
      </c>
    </row>
    <row r="104" spans="1:16" ht="46.5" customHeight="1" thickBot="1" x14ac:dyDescent="0.3">
      <c r="A104" s="205"/>
      <c r="B104" s="1690"/>
      <c r="C104" s="1683"/>
      <c r="D104" s="1683"/>
      <c r="E104" s="1675"/>
      <c r="F104" s="1675"/>
      <c r="G104" s="166" t="s">
        <v>548</v>
      </c>
      <c r="H104" s="219" t="s">
        <v>1107</v>
      </c>
      <c r="I104" s="220" t="s">
        <v>394</v>
      </c>
      <c r="J104" s="1680"/>
      <c r="K104" s="1736"/>
      <c r="L104" s="1687"/>
      <c r="M104" s="1683"/>
      <c r="N104" s="1702"/>
      <c r="O104" s="1722"/>
      <c r="P104" s="1741"/>
    </row>
    <row r="105" spans="1:16" ht="36" customHeight="1" thickBot="1" x14ac:dyDescent="0.3">
      <c r="A105" s="205"/>
      <c r="B105" s="791"/>
      <c r="C105" s="812" t="s">
        <v>2</v>
      </c>
      <c r="D105" s="812" t="s">
        <v>2</v>
      </c>
      <c r="E105" s="213"/>
      <c r="F105" s="213"/>
      <c r="G105" s="208" t="s">
        <v>1073</v>
      </c>
      <c r="H105" s="378" t="s">
        <v>1095</v>
      </c>
      <c r="I105" s="379" t="s">
        <v>1049</v>
      </c>
      <c r="J105" s="379" t="s">
        <v>2568</v>
      </c>
      <c r="K105" s="382" t="s">
        <v>1906</v>
      </c>
      <c r="L105" s="792" t="s">
        <v>1050</v>
      </c>
      <c r="M105" s="812" t="s">
        <v>2</v>
      </c>
      <c r="N105" s="813" t="s">
        <v>2</v>
      </c>
      <c r="O105" s="818" t="s">
        <v>2404</v>
      </c>
      <c r="P105" s="819"/>
    </row>
    <row r="106" spans="1:16" ht="45" customHeight="1" x14ac:dyDescent="0.25">
      <c r="A106" s="205"/>
      <c r="B106" s="1688"/>
      <c r="C106" s="1681" t="s">
        <v>2</v>
      </c>
      <c r="D106" s="1681" t="s">
        <v>2</v>
      </c>
      <c r="E106" s="1673"/>
      <c r="F106" s="1673"/>
      <c r="G106" s="216" t="s">
        <v>513</v>
      </c>
      <c r="H106" s="217" t="s">
        <v>376</v>
      </c>
      <c r="I106" s="218" t="s">
        <v>376</v>
      </c>
      <c r="J106" s="1657" t="s">
        <v>1943</v>
      </c>
      <c r="K106" s="1735" t="s">
        <v>2036</v>
      </c>
      <c r="L106" s="1735" t="s">
        <v>2035</v>
      </c>
      <c r="M106" s="1681" t="s">
        <v>2</v>
      </c>
      <c r="N106" s="1898"/>
      <c r="O106" s="1764"/>
      <c r="P106" s="1803" t="s">
        <v>2556</v>
      </c>
    </row>
    <row r="107" spans="1:16" ht="50.25" customHeight="1" thickBot="1" x14ac:dyDescent="0.3">
      <c r="A107" s="205"/>
      <c r="B107" s="1690"/>
      <c r="C107" s="1683"/>
      <c r="D107" s="1683"/>
      <c r="E107" s="1675"/>
      <c r="F107" s="1675"/>
      <c r="G107" s="166" t="s">
        <v>521</v>
      </c>
      <c r="H107" s="219" t="s">
        <v>884</v>
      </c>
      <c r="I107" s="220" t="s">
        <v>31</v>
      </c>
      <c r="J107" s="1680"/>
      <c r="K107" s="1736"/>
      <c r="L107" s="1736"/>
      <c r="M107" s="1683"/>
      <c r="N107" s="1899"/>
      <c r="O107" s="1765"/>
      <c r="P107" s="1804"/>
    </row>
    <row r="108" spans="1:16" ht="45" customHeight="1" x14ac:dyDescent="0.25">
      <c r="A108" s="205"/>
      <c r="B108" s="1688"/>
      <c r="C108" s="1681" t="s">
        <v>2</v>
      </c>
      <c r="D108" s="1681" t="s">
        <v>2</v>
      </c>
      <c r="E108" s="1673"/>
      <c r="F108" s="1673"/>
      <c r="G108" s="216" t="s">
        <v>513</v>
      </c>
      <c r="H108" s="217" t="s">
        <v>376</v>
      </c>
      <c r="I108" s="218" t="s">
        <v>376</v>
      </c>
      <c r="J108" s="1657" t="s">
        <v>1944</v>
      </c>
      <c r="K108" s="1735" t="s">
        <v>2033</v>
      </c>
      <c r="L108" s="1735" t="s">
        <v>2034</v>
      </c>
      <c r="M108" s="1681" t="s">
        <v>2</v>
      </c>
      <c r="N108" s="1801" t="s">
        <v>2</v>
      </c>
      <c r="O108" s="1737" t="s">
        <v>2404</v>
      </c>
      <c r="P108" s="1752" t="s">
        <v>3223</v>
      </c>
    </row>
    <row r="109" spans="1:16" ht="50.25" customHeight="1" thickBot="1" x14ac:dyDescent="0.3">
      <c r="A109" s="205"/>
      <c r="B109" s="1690"/>
      <c r="C109" s="1683"/>
      <c r="D109" s="1683"/>
      <c r="E109" s="1675"/>
      <c r="F109" s="1675"/>
      <c r="G109" s="166" t="s">
        <v>519</v>
      </c>
      <c r="H109" s="219" t="s">
        <v>884</v>
      </c>
      <c r="I109" s="952" t="s">
        <v>826</v>
      </c>
      <c r="J109" s="1680"/>
      <c r="K109" s="1736"/>
      <c r="L109" s="1736"/>
      <c r="M109" s="1683"/>
      <c r="N109" s="1786"/>
      <c r="O109" s="1738"/>
      <c r="P109" s="1806"/>
    </row>
    <row r="110" spans="1:16" ht="45" customHeight="1" x14ac:dyDescent="0.25">
      <c r="A110" s="205"/>
      <c r="B110" s="1688"/>
      <c r="C110" s="1681" t="s">
        <v>2</v>
      </c>
      <c r="D110" s="1681" t="s">
        <v>2</v>
      </c>
      <c r="E110" s="1673"/>
      <c r="F110" s="1673"/>
      <c r="G110" s="216" t="s">
        <v>513</v>
      </c>
      <c r="H110" s="217" t="s">
        <v>376</v>
      </c>
      <c r="I110" s="218" t="s">
        <v>376</v>
      </c>
      <c r="J110" s="1657" t="s">
        <v>1948</v>
      </c>
      <c r="K110" s="1686" t="s">
        <v>1952</v>
      </c>
      <c r="L110" s="1686" t="s">
        <v>1953</v>
      </c>
      <c r="M110" s="1681" t="s">
        <v>2</v>
      </c>
      <c r="N110" s="1801" t="s">
        <v>2</v>
      </c>
      <c r="O110" s="1737" t="s">
        <v>2404</v>
      </c>
      <c r="P110" s="1752" t="s">
        <v>2403</v>
      </c>
    </row>
    <row r="111" spans="1:16" ht="50.25" customHeight="1" thickBot="1" x14ac:dyDescent="0.3">
      <c r="A111" s="205"/>
      <c r="B111" s="1690"/>
      <c r="C111" s="1683"/>
      <c r="D111" s="1683"/>
      <c r="E111" s="1675"/>
      <c r="F111" s="1675"/>
      <c r="G111" s="166" t="s">
        <v>520</v>
      </c>
      <c r="H111" s="359" t="s">
        <v>3931</v>
      </c>
      <c r="I111" s="359" t="s">
        <v>30</v>
      </c>
      <c r="J111" s="1680"/>
      <c r="K111" s="1687"/>
      <c r="L111" s="1687"/>
      <c r="M111" s="1683"/>
      <c r="N111" s="1786"/>
      <c r="O111" s="1738"/>
      <c r="P111" s="1806"/>
    </row>
    <row r="112" spans="1:16" ht="48.75" customHeight="1" thickBot="1" x14ac:dyDescent="0.3">
      <c r="A112" s="205"/>
      <c r="B112" s="683"/>
      <c r="C112" s="812" t="s">
        <v>2</v>
      </c>
      <c r="D112" s="812" t="s">
        <v>2</v>
      </c>
      <c r="E112" s="213"/>
      <c r="F112" s="213"/>
      <c r="G112" s="850" t="s">
        <v>2641</v>
      </c>
      <c r="H112" s="855" t="s">
        <v>2284</v>
      </c>
      <c r="I112" s="861" t="s">
        <v>28</v>
      </c>
      <c r="J112" s="851" t="s">
        <v>2287</v>
      </c>
      <c r="K112" s="376" t="s">
        <v>2285</v>
      </c>
      <c r="L112" s="377" t="s">
        <v>2289</v>
      </c>
      <c r="M112" s="812" t="s">
        <v>2</v>
      </c>
      <c r="N112" s="741"/>
      <c r="O112" s="821"/>
      <c r="P112" s="819" t="s">
        <v>3223</v>
      </c>
    </row>
    <row r="113" spans="1:16" ht="48.75" customHeight="1" thickBot="1" x14ac:dyDescent="0.3">
      <c r="A113" s="205"/>
      <c r="B113" s="683"/>
      <c r="C113" s="992" t="s">
        <v>2</v>
      </c>
      <c r="D113" s="213"/>
      <c r="E113" s="213"/>
      <c r="F113" s="213"/>
      <c r="G113" s="850" t="s">
        <v>2641</v>
      </c>
      <c r="H113" s="855" t="s">
        <v>2284</v>
      </c>
      <c r="I113" s="861" t="s">
        <v>28</v>
      </c>
      <c r="J113" s="851" t="s">
        <v>2674</v>
      </c>
      <c r="K113" s="382" t="s">
        <v>2285</v>
      </c>
      <c r="L113" s="675" t="s">
        <v>2289</v>
      </c>
      <c r="M113" s="992" t="s">
        <v>2</v>
      </c>
      <c r="N113" s="993" t="s">
        <v>2</v>
      </c>
      <c r="O113" s="818" t="s">
        <v>2404</v>
      </c>
      <c r="P113" s="877"/>
    </row>
    <row r="114" spans="1:16" ht="48.75" customHeight="1" thickBot="1" x14ac:dyDescent="0.3">
      <c r="A114" s="205"/>
      <c r="B114" s="683"/>
      <c r="C114" s="992" t="s">
        <v>2</v>
      </c>
      <c r="D114" s="812" t="s">
        <v>2</v>
      </c>
      <c r="E114" s="213"/>
      <c r="F114" s="213"/>
      <c r="G114" s="850" t="s">
        <v>2642</v>
      </c>
      <c r="H114" s="855" t="s">
        <v>2284</v>
      </c>
      <c r="I114" s="861" t="s">
        <v>28</v>
      </c>
      <c r="J114" s="851" t="s">
        <v>2288</v>
      </c>
      <c r="K114" s="376" t="s">
        <v>2286</v>
      </c>
      <c r="L114" s="377" t="s">
        <v>2290</v>
      </c>
      <c r="M114" s="812" t="s">
        <v>2</v>
      </c>
      <c r="N114" s="741"/>
      <c r="O114" s="821"/>
      <c r="P114" s="819" t="s">
        <v>2403</v>
      </c>
    </row>
    <row r="115" spans="1:16" ht="48.75" customHeight="1" thickBot="1" x14ac:dyDescent="0.3">
      <c r="A115" s="205"/>
      <c r="B115" s="683"/>
      <c r="C115" s="992" t="s">
        <v>2</v>
      </c>
      <c r="D115" s="213"/>
      <c r="E115" s="213"/>
      <c r="F115" s="213"/>
      <c r="G115" s="850" t="s">
        <v>2642</v>
      </c>
      <c r="H115" s="855" t="s">
        <v>2284</v>
      </c>
      <c r="I115" s="861" t="s">
        <v>28</v>
      </c>
      <c r="J115" s="851" t="s">
        <v>2675</v>
      </c>
      <c r="K115" s="382" t="s">
        <v>2286</v>
      </c>
      <c r="L115" s="675" t="s">
        <v>2290</v>
      </c>
      <c r="M115" s="992" t="s">
        <v>2</v>
      </c>
      <c r="N115" s="993" t="s">
        <v>2</v>
      </c>
      <c r="O115" s="818" t="s">
        <v>2404</v>
      </c>
      <c r="P115" s="877"/>
    </row>
    <row r="116" spans="1:16" ht="45" customHeight="1" x14ac:dyDescent="0.25">
      <c r="A116" s="205"/>
      <c r="B116" s="1688"/>
      <c r="C116" s="1681" t="s">
        <v>2</v>
      </c>
      <c r="D116" s="1681" t="s">
        <v>2</v>
      </c>
      <c r="E116" s="1673"/>
      <c r="F116" s="1673"/>
      <c r="G116" s="216" t="s">
        <v>513</v>
      </c>
      <c r="H116" s="217" t="s">
        <v>376</v>
      </c>
      <c r="I116" s="218" t="s">
        <v>376</v>
      </c>
      <c r="J116" s="1657" t="s">
        <v>1949</v>
      </c>
      <c r="K116" s="1686" t="s">
        <v>1951</v>
      </c>
      <c r="L116" s="1686" t="s">
        <v>1954</v>
      </c>
      <c r="M116" s="1681" t="s">
        <v>2</v>
      </c>
      <c r="N116" s="1700" t="s">
        <v>2</v>
      </c>
      <c r="O116" s="1717"/>
      <c r="P116" s="1705" t="s">
        <v>2556</v>
      </c>
    </row>
    <row r="117" spans="1:16" ht="50.25" customHeight="1" thickBot="1" x14ac:dyDescent="0.3">
      <c r="A117" s="205"/>
      <c r="B117" s="1690"/>
      <c r="C117" s="1683"/>
      <c r="D117" s="1683"/>
      <c r="E117" s="1675"/>
      <c r="F117" s="1675"/>
      <c r="G117" s="166" t="s">
        <v>521</v>
      </c>
      <c r="H117" s="220" t="s">
        <v>1947</v>
      </c>
      <c r="I117" s="220" t="s">
        <v>31</v>
      </c>
      <c r="J117" s="1680"/>
      <c r="K117" s="1687"/>
      <c r="L117" s="1687"/>
      <c r="M117" s="1683"/>
      <c r="N117" s="1702"/>
      <c r="O117" s="1718"/>
      <c r="P117" s="1741"/>
    </row>
    <row r="118" spans="1:16" ht="45" customHeight="1" x14ac:dyDescent="0.25">
      <c r="A118" s="205"/>
      <c r="B118" s="1688"/>
      <c r="C118" s="1681" t="s">
        <v>2</v>
      </c>
      <c r="D118" s="1681" t="s">
        <v>2</v>
      </c>
      <c r="E118" s="1673"/>
      <c r="F118" s="1673"/>
      <c r="G118" s="216" t="s">
        <v>513</v>
      </c>
      <c r="H118" s="217" t="s">
        <v>376</v>
      </c>
      <c r="I118" s="218" t="s">
        <v>376</v>
      </c>
      <c r="J118" s="1657" t="s">
        <v>1950</v>
      </c>
      <c r="K118" s="1735" t="s">
        <v>1945</v>
      </c>
      <c r="L118" s="1735" t="s">
        <v>1946</v>
      </c>
      <c r="M118" s="1681" t="s">
        <v>2</v>
      </c>
      <c r="N118" s="1700" t="s">
        <v>2</v>
      </c>
      <c r="O118" s="1717" t="s">
        <v>2404</v>
      </c>
      <c r="P118" s="1705" t="s">
        <v>2403</v>
      </c>
    </row>
    <row r="119" spans="1:16" ht="50.25" customHeight="1" thickBot="1" x14ac:dyDescent="0.3">
      <c r="A119" s="205"/>
      <c r="B119" s="1690"/>
      <c r="C119" s="1683"/>
      <c r="D119" s="1683"/>
      <c r="E119" s="1675"/>
      <c r="F119" s="1675"/>
      <c r="G119" s="166" t="s">
        <v>519</v>
      </c>
      <c r="H119" s="220" t="s">
        <v>2247</v>
      </c>
      <c r="I119" s="952" t="s">
        <v>826</v>
      </c>
      <c r="J119" s="1680"/>
      <c r="K119" s="1736"/>
      <c r="L119" s="1736"/>
      <c r="M119" s="1683"/>
      <c r="N119" s="1702"/>
      <c r="O119" s="1722"/>
      <c r="P119" s="1741"/>
    </row>
    <row r="120" spans="1:16" ht="21" customHeight="1" thickBot="1" x14ac:dyDescent="0.3">
      <c r="A120" s="209" t="s">
        <v>427</v>
      </c>
      <c r="B120" s="1712" t="s">
        <v>276</v>
      </c>
      <c r="C120" s="1713"/>
      <c r="D120" s="1713"/>
      <c r="E120" s="1713"/>
      <c r="F120" s="1713"/>
      <c r="G120" s="1713"/>
      <c r="H120" s="1713"/>
      <c r="I120" s="1713"/>
      <c r="J120" s="1713"/>
      <c r="K120" s="1713"/>
      <c r="L120" s="1713"/>
      <c r="M120" s="1713"/>
      <c r="N120" s="1714"/>
      <c r="O120" s="798"/>
      <c r="P120" s="794"/>
    </row>
    <row r="121" spans="1:16" ht="36" customHeight="1" x14ac:dyDescent="0.25">
      <c r="A121" s="205"/>
      <c r="B121" s="1676"/>
      <c r="C121" s="1681" t="s">
        <v>2</v>
      </c>
      <c r="D121" s="1681" t="s">
        <v>2</v>
      </c>
      <c r="E121" s="1681" t="s">
        <v>2</v>
      </c>
      <c r="F121" s="1681" t="s">
        <v>2</v>
      </c>
      <c r="G121" s="216" t="s">
        <v>1084</v>
      </c>
      <c r="H121" s="218" t="s">
        <v>8</v>
      </c>
      <c r="I121" s="218" t="s">
        <v>8</v>
      </c>
      <c r="J121" s="1657" t="s">
        <v>1085</v>
      </c>
      <c r="K121" s="1735" t="s">
        <v>1122</v>
      </c>
      <c r="L121" s="1735" t="s">
        <v>1123</v>
      </c>
      <c r="M121" s="1681" t="s">
        <v>2</v>
      </c>
      <c r="N121" s="1700" t="s">
        <v>2</v>
      </c>
      <c r="O121" s="1717" t="s">
        <v>2404</v>
      </c>
      <c r="P121" s="1705" t="s">
        <v>2403</v>
      </c>
    </row>
    <row r="122" spans="1:16" ht="36" customHeight="1" thickBot="1" x14ac:dyDescent="0.3">
      <c r="A122" s="205"/>
      <c r="B122" s="1677"/>
      <c r="C122" s="1683"/>
      <c r="D122" s="1683"/>
      <c r="E122" s="1683"/>
      <c r="F122" s="1683"/>
      <c r="G122" s="166" t="s">
        <v>524</v>
      </c>
      <c r="H122" s="220" t="s">
        <v>1089</v>
      </c>
      <c r="I122" s="220" t="s">
        <v>408</v>
      </c>
      <c r="J122" s="1680"/>
      <c r="K122" s="1736"/>
      <c r="L122" s="1736"/>
      <c r="M122" s="1683"/>
      <c r="N122" s="1702"/>
      <c r="O122" s="1722"/>
      <c r="P122" s="1741"/>
    </row>
    <row r="123" spans="1:16" ht="46.5" customHeight="1" x14ac:dyDescent="0.25">
      <c r="A123" s="205"/>
      <c r="B123" s="1676"/>
      <c r="C123" s="1681" t="s">
        <v>2</v>
      </c>
      <c r="D123" s="1681" t="s">
        <v>2</v>
      </c>
      <c r="E123" s="1681" t="s">
        <v>2</v>
      </c>
      <c r="F123" s="1681" t="s">
        <v>2</v>
      </c>
      <c r="G123" s="216" t="s">
        <v>1084</v>
      </c>
      <c r="H123" s="218" t="s">
        <v>8</v>
      </c>
      <c r="I123" s="218" t="s">
        <v>8</v>
      </c>
      <c r="J123" s="1657" t="s">
        <v>1021</v>
      </c>
      <c r="K123" s="1820" t="s">
        <v>1090</v>
      </c>
      <c r="L123" s="1820" t="s">
        <v>1091</v>
      </c>
      <c r="M123" s="1681" t="s">
        <v>2</v>
      </c>
      <c r="N123" s="1700" t="s">
        <v>2</v>
      </c>
      <c r="O123" s="1717" t="s">
        <v>2404</v>
      </c>
      <c r="P123" s="1705" t="s">
        <v>2403</v>
      </c>
    </row>
    <row r="124" spans="1:16" ht="48" customHeight="1" thickBot="1" x14ac:dyDescent="0.3">
      <c r="A124" s="205"/>
      <c r="B124" s="1677"/>
      <c r="C124" s="1683"/>
      <c r="D124" s="1683"/>
      <c r="E124" s="1683"/>
      <c r="F124" s="1683"/>
      <c r="G124" s="166" t="s">
        <v>525</v>
      </c>
      <c r="H124" s="219" t="s">
        <v>1108</v>
      </c>
      <c r="I124" s="220" t="s">
        <v>642</v>
      </c>
      <c r="J124" s="1680"/>
      <c r="K124" s="1822"/>
      <c r="L124" s="1822"/>
      <c r="M124" s="1683"/>
      <c r="N124" s="1702"/>
      <c r="O124" s="1722"/>
      <c r="P124" s="1741"/>
    </row>
    <row r="125" spans="1:16" ht="39.75" customHeight="1" x14ac:dyDescent="0.25">
      <c r="A125" s="205"/>
      <c r="B125" s="1676"/>
      <c r="C125" s="1681" t="s">
        <v>2</v>
      </c>
      <c r="D125" s="1681" t="s">
        <v>2</v>
      </c>
      <c r="E125" s="1681" t="s">
        <v>2</v>
      </c>
      <c r="F125" s="1681" t="s">
        <v>2</v>
      </c>
      <c r="G125" s="216" t="s">
        <v>1084</v>
      </c>
      <c r="H125" s="218" t="s">
        <v>8</v>
      </c>
      <c r="I125" s="218" t="s">
        <v>8</v>
      </c>
      <c r="J125" s="1657" t="s">
        <v>1052</v>
      </c>
      <c r="K125" s="1878" t="s">
        <v>1051</v>
      </c>
      <c r="L125" s="1878" t="s">
        <v>1053</v>
      </c>
      <c r="M125" s="1681" t="s">
        <v>2</v>
      </c>
      <c r="N125" s="1700" t="s">
        <v>2</v>
      </c>
      <c r="O125" s="1717"/>
      <c r="P125" s="1705" t="s">
        <v>2556</v>
      </c>
    </row>
    <row r="126" spans="1:16" ht="48" customHeight="1" thickBot="1" x14ac:dyDescent="0.3">
      <c r="A126" s="205"/>
      <c r="B126" s="1677"/>
      <c r="C126" s="1683"/>
      <c r="D126" s="1683"/>
      <c r="E126" s="1683"/>
      <c r="F126" s="1683"/>
      <c r="G126" s="166" t="s">
        <v>526</v>
      </c>
      <c r="H126" s="219" t="s">
        <v>2039</v>
      </c>
      <c r="I126" s="220" t="s">
        <v>2040</v>
      </c>
      <c r="J126" s="1680"/>
      <c r="K126" s="1879"/>
      <c r="L126" s="1879"/>
      <c r="M126" s="1683"/>
      <c r="N126" s="1702"/>
      <c r="O126" s="1718"/>
      <c r="P126" s="1741"/>
    </row>
    <row r="127" spans="1:16" ht="48.75" customHeight="1" x14ac:dyDescent="0.25">
      <c r="A127" s="205"/>
      <c r="B127" s="1676"/>
      <c r="C127" s="1681" t="s">
        <v>2</v>
      </c>
      <c r="D127" s="1681" t="s">
        <v>2</v>
      </c>
      <c r="E127" s="1681" t="s">
        <v>2</v>
      </c>
      <c r="F127" s="1681" t="s">
        <v>2</v>
      </c>
      <c r="G127" s="216" t="s">
        <v>1084</v>
      </c>
      <c r="H127" s="218" t="s">
        <v>8</v>
      </c>
      <c r="I127" s="218" t="s">
        <v>8</v>
      </c>
      <c r="J127" s="1657" t="s">
        <v>1054</v>
      </c>
      <c r="K127" s="1878" t="s">
        <v>1055</v>
      </c>
      <c r="L127" s="1878" t="s">
        <v>1056</v>
      </c>
      <c r="M127" s="1681" t="s">
        <v>2</v>
      </c>
      <c r="N127" s="1700" t="s">
        <v>2</v>
      </c>
      <c r="O127" s="1717" t="s">
        <v>2404</v>
      </c>
      <c r="P127" s="1705"/>
    </row>
    <row r="128" spans="1:16" ht="51" customHeight="1" thickBot="1" x14ac:dyDescent="0.3">
      <c r="A128" s="205"/>
      <c r="B128" s="1677"/>
      <c r="C128" s="1683"/>
      <c r="D128" s="1683"/>
      <c r="E128" s="1683"/>
      <c r="F128" s="1683"/>
      <c r="G128" s="166" t="s">
        <v>798</v>
      </c>
      <c r="H128" s="219" t="s">
        <v>1105</v>
      </c>
      <c r="I128" s="220" t="s">
        <v>402</v>
      </c>
      <c r="J128" s="1680"/>
      <c r="K128" s="1879"/>
      <c r="L128" s="1879"/>
      <c r="M128" s="1683"/>
      <c r="N128" s="1702"/>
      <c r="O128" s="1722"/>
      <c r="P128" s="1708"/>
    </row>
    <row r="129" spans="1:16" ht="36" customHeight="1" x14ac:dyDescent="0.25">
      <c r="A129" s="205"/>
      <c r="B129" s="1676"/>
      <c r="C129" s="1681" t="s">
        <v>2</v>
      </c>
      <c r="D129" s="1681" t="s">
        <v>2</v>
      </c>
      <c r="E129" s="1681" t="s">
        <v>2</v>
      </c>
      <c r="F129" s="1681" t="s">
        <v>2</v>
      </c>
      <c r="G129" s="216" t="s">
        <v>1084</v>
      </c>
      <c r="H129" s="218" t="s">
        <v>8</v>
      </c>
      <c r="I129" s="218" t="s">
        <v>8</v>
      </c>
      <c r="J129" s="1657" t="s">
        <v>1005</v>
      </c>
      <c r="K129" s="1878" t="s">
        <v>1022</v>
      </c>
      <c r="L129" s="1878" t="s">
        <v>1023</v>
      </c>
      <c r="M129" s="1681" t="s">
        <v>2</v>
      </c>
      <c r="N129" s="1700" t="s">
        <v>2</v>
      </c>
      <c r="O129" s="1717" t="s">
        <v>2404</v>
      </c>
      <c r="P129" s="1705" t="s">
        <v>2403</v>
      </c>
    </row>
    <row r="130" spans="1:16" ht="48.75" customHeight="1" thickBot="1" x14ac:dyDescent="0.3">
      <c r="A130" s="205"/>
      <c r="B130" s="1677"/>
      <c r="C130" s="1683"/>
      <c r="D130" s="1683"/>
      <c r="E130" s="1683"/>
      <c r="F130" s="1683"/>
      <c r="G130" s="166" t="s">
        <v>767</v>
      </c>
      <c r="H130" s="385" t="s">
        <v>1109</v>
      </c>
      <c r="I130" s="220" t="s">
        <v>1086</v>
      </c>
      <c r="J130" s="1680"/>
      <c r="K130" s="1879"/>
      <c r="L130" s="1879"/>
      <c r="M130" s="1683"/>
      <c r="N130" s="1702"/>
      <c r="O130" s="1722"/>
      <c r="P130" s="1741"/>
    </row>
    <row r="131" spans="1:16" ht="36" customHeight="1" x14ac:dyDescent="0.25">
      <c r="A131" s="205"/>
      <c r="B131" s="1890"/>
      <c r="C131" s="1681" t="s">
        <v>2</v>
      </c>
      <c r="D131" s="1681" t="s">
        <v>2</v>
      </c>
      <c r="E131" s="1673"/>
      <c r="F131" s="1673"/>
      <c r="G131" s="216" t="s">
        <v>524</v>
      </c>
      <c r="H131" s="218" t="s">
        <v>408</v>
      </c>
      <c r="I131" s="218" t="s">
        <v>408</v>
      </c>
      <c r="J131" s="1900" t="s">
        <v>633</v>
      </c>
      <c r="K131" s="1686" t="s">
        <v>2248</v>
      </c>
      <c r="L131" s="1686" t="s">
        <v>2249</v>
      </c>
      <c r="M131" s="1681" t="s">
        <v>2</v>
      </c>
      <c r="N131" s="1898"/>
      <c r="O131" s="1717" t="s">
        <v>2404</v>
      </c>
      <c r="P131" s="1705" t="s">
        <v>2403</v>
      </c>
    </row>
    <row r="132" spans="1:16" ht="42.75" customHeight="1" x14ac:dyDescent="0.25">
      <c r="A132" s="205"/>
      <c r="B132" s="1891"/>
      <c r="C132" s="1698"/>
      <c r="D132" s="1698"/>
      <c r="E132" s="1819"/>
      <c r="F132" s="1819"/>
      <c r="G132" s="30" t="s">
        <v>1084</v>
      </c>
      <c r="H132" s="39" t="s">
        <v>8</v>
      </c>
      <c r="I132" s="39" t="s">
        <v>8</v>
      </c>
      <c r="J132" s="1901"/>
      <c r="K132" s="1699"/>
      <c r="L132" s="1699"/>
      <c r="M132" s="1698"/>
      <c r="N132" s="1903"/>
      <c r="O132" s="1739"/>
      <c r="P132" s="1706"/>
    </row>
    <row r="133" spans="1:16" ht="39" customHeight="1" thickBot="1" x14ac:dyDescent="0.3">
      <c r="A133" s="205"/>
      <c r="B133" s="1892"/>
      <c r="C133" s="1683"/>
      <c r="D133" s="1683"/>
      <c r="E133" s="1675"/>
      <c r="F133" s="1675"/>
      <c r="G133" s="166" t="s">
        <v>525</v>
      </c>
      <c r="H133" s="211" t="s">
        <v>884</v>
      </c>
      <c r="I133" s="215" t="s">
        <v>642</v>
      </c>
      <c r="J133" s="1902"/>
      <c r="K133" s="1687"/>
      <c r="L133" s="1687"/>
      <c r="M133" s="1683"/>
      <c r="N133" s="1899"/>
      <c r="O133" s="1718"/>
      <c r="P133" s="1708"/>
    </row>
    <row r="134" spans="1:16" ht="36" customHeight="1" x14ac:dyDescent="0.25">
      <c r="A134" s="205"/>
      <c r="B134" s="1890"/>
      <c r="C134" s="1673"/>
      <c r="D134" s="1673"/>
      <c r="E134" s="1681" t="s">
        <v>2</v>
      </c>
      <c r="F134" s="1681" t="s">
        <v>2</v>
      </c>
      <c r="G134" s="216" t="s">
        <v>524</v>
      </c>
      <c r="H134" s="218" t="s">
        <v>408</v>
      </c>
      <c r="I134" s="218" t="s">
        <v>408</v>
      </c>
      <c r="J134" s="1912" t="s">
        <v>2003</v>
      </c>
      <c r="K134" s="1735" t="s">
        <v>2004</v>
      </c>
      <c r="L134" s="1735" t="s">
        <v>2005</v>
      </c>
      <c r="M134" s="1681" t="s">
        <v>2</v>
      </c>
      <c r="N134" s="1898"/>
      <c r="O134" s="1717"/>
      <c r="P134" s="1705" t="s">
        <v>2556</v>
      </c>
    </row>
    <row r="135" spans="1:16" ht="42.75" customHeight="1" x14ac:dyDescent="0.25">
      <c r="A135" s="205"/>
      <c r="B135" s="1891"/>
      <c r="C135" s="1819"/>
      <c r="D135" s="1819"/>
      <c r="E135" s="1698"/>
      <c r="F135" s="1698"/>
      <c r="G135" s="30" t="s">
        <v>1084</v>
      </c>
      <c r="H135" s="39" t="s">
        <v>8</v>
      </c>
      <c r="I135" s="39" t="s">
        <v>8</v>
      </c>
      <c r="J135" s="1913"/>
      <c r="K135" s="1814"/>
      <c r="L135" s="1814"/>
      <c r="M135" s="1698"/>
      <c r="N135" s="1903"/>
      <c r="O135" s="1739"/>
      <c r="P135" s="1706"/>
    </row>
    <row r="136" spans="1:16" ht="39" customHeight="1" thickBot="1" x14ac:dyDescent="0.3">
      <c r="A136" s="205"/>
      <c r="B136" s="1892"/>
      <c r="C136" s="1675"/>
      <c r="D136" s="1675"/>
      <c r="E136" s="1683"/>
      <c r="F136" s="1683"/>
      <c r="G136" s="166" t="s">
        <v>525</v>
      </c>
      <c r="H136" s="219" t="s">
        <v>884</v>
      </c>
      <c r="I136" s="220" t="s">
        <v>642</v>
      </c>
      <c r="J136" s="1914"/>
      <c r="K136" s="1736"/>
      <c r="L136" s="1736"/>
      <c r="M136" s="1683"/>
      <c r="N136" s="1899"/>
      <c r="O136" s="1718"/>
      <c r="P136" s="1708"/>
    </row>
    <row r="137" spans="1:16" ht="36" customHeight="1" x14ac:dyDescent="0.25">
      <c r="A137" s="205"/>
      <c r="B137" s="1890"/>
      <c r="C137" s="1681" t="s">
        <v>2</v>
      </c>
      <c r="D137" s="1681" t="s">
        <v>2</v>
      </c>
      <c r="E137" s="1673"/>
      <c r="F137" s="1673"/>
      <c r="G137" s="216" t="s">
        <v>524</v>
      </c>
      <c r="H137" s="218" t="s">
        <v>408</v>
      </c>
      <c r="I137" s="218" t="s">
        <v>408</v>
      </c>
      <c r="J137" s="1912" t="s">
        <v>2074</v>
      </c>
      <c r="K137" s="1735" t="s">
        <v>2075</v>
      </c>
      <c r="L137" s="1735" t="s">
        <v>2076</v>
      </c>
      <c r="M137" s="1681" t="s">
        <v>2</v>
      </c>
      <c r="N137" s="1898"/>
      <c r="O137" s="1717"/>
      <c r="P137" s="1705" t="s">
        <v>2556</v>
      </c>
    </row>
    <row r="138" spans="1:16" ht="42.75" customHeight="1" x14ac:dyDescent="0.25">
      <c r="A138" s="205"/>
      <c r="B138" s="1891"/>
      <c r="C138" s="1698"/>
      <c r="D138" s="1698"/>
      <c r="E138" s="1819"/>
      <c r="F138" s="1819"/>
      <c r="G138" s="30" t="s">
        <v>1084</v>
      </c>
      <c r="H138" s="39" t="s">
        <v>8</v>
      </c>
      <c r="I138" s="39" t="s">
        <v>8</v>
      </c>
      <c r="J138" s="1913"/>
      <c r="K138" s="1814"/>
      <c r="L138" s="1814"/>
      <c r="M138" s="1698"/>
      <c r="N138" s="1903"/>
      <c r="O138" s="1739"/>
      <c r="P138" s="1706"/>
    </row>
    <row r="139" spans="1:16" ht="39" customHeight="1" thickBot="1" x14ac:dyDescent="0.3">
      <c r="A139" s="205"/>
      <c r="B139" s="1892"/>
      <c r="C139" s="1683"/>
      <c r="D139" s="1683"/>
      <c r="E139" s="1675"/>
      <c r="F139" s="1675"/>
      <c r="G139" s="166" t="s">
        <v>526</v>
      </c>
      <c r="H139" s="219" t="s">
        <v>884</v>
      </c>
      <c r="I139" s="220" t="s">
        <v>2040</v>
      </c>
      <c r="J139" s="1914"/>
      <c r="K139" s="1736"/>
      <c r="L139" s="1736"/>
      <c r="M139" s="1683"/>
      <c r="N139" s="1899"/>
      <c r="O139" s="1718"/>
      <c r="P139" s="1708"/>
    </row>
    <row r="140" spans="1:16" ht="36" customHeight="1" x14ac:dyDescent="0.25">
      <c r="A140" s="205"/>
      <c r="B140" s="1890"/>
      <c r="C140" s="1681" t="s">
        <v>2</v>
      </c>
      <c r="D140" s="1681" t="s">
        <v>2</v>
      </c>
      <c r="E140" s="1673"/>
      <c r="F140" s="1673"/>
      <c r="G140" s="216" t="s">
        <v>524</v>
      </c>
      <c r="H140" s="212" t="s">
        <v>408</v>
      </c>
      <c r="I140" s="212" t="s">
        <v>408</v>
      </c>
      <c r="J140" s="1900" t="s">
        <v>634</v>
      </c>
      <c r="K140" s="1735" t="s">
        <v>2250</v>
      </c>
      <c r="L140" s="1735" t="s">
        <v>2251</v>
      </c>
      <c r="M140" s="1681" t="s">
        <v>2</v>
      </c>
      <c r="N140" s="1700" t="s">
        <v>2</v>
      </c>
      <c r="O140" s="1717" t="s">
        <v>2404</v>
      </c>
      <c r="P140" s="1705" t="s">
        <v>2403</v>
      </c>
    </row>
    <row r="141" spans="1:16" ht="45.75" customHeight="1" thickBot="1" x14ac:dyDescent="0.3">
      <c r="A141" s="205"/>
      <c r="B141" s="1892"/>
      <c r="C141" s="1683"/>
      <c r="D141" s="1683"/>
      <c r="E141" s="1675"/>
      <c r="F141" s="1675"/>
      <c r="G141" s="166" t="s">
        <v>573</v>
      </c>
      <c r="H141" s="219" t="s">
        <v>884</v>
      </c>
      <c r="I141" s="220" t="s">
        <v>8</v>
      </c>
      <c r="J141" s="1902"/>
      <c r="K141" s="1736"/>
      <c r="L141" s="1736"/>
      <c r="M141" s="1683"/>
      <c r="N141" s="1702"/>
      <c r="O141" s="1722"/>
      <c r="P141" s="1741"/>
    </row>
    <row r="142" spans="1:16" ht="36" customHeight="1" x14ac:dyDescent="0.25">
      <c r="A142" s="205"/>
      <c r="B142" s="1917"/>
      <c r="C142" s="1987"/>
      <c r="D142" s="1987"/>
      <c r="E142" s="1909" t="s">
        <v>2</v>
      </c>
      <c r="F142" s="1909" t="s">
        <v>2</v>
      </c>
      <c r="G142" s="373" t="s">
        <v>524</v>
      </c>
      <c r="H142" s="274" t="s">
        <v>408</v>
      </c>
      <c r="I142" s="274" t="s">
        <v>408</v>
      </c>
      <c r="J142" s="1896" t="s">
        <v>2008</v>
      </c>
      <c r="K142" s="1870" t="s">
        <v>2006</v>
      </c>
      <c r="L142" s="1870" t="s">
        <v>2007</v>
      </c>
      <c r="M142" s="1909" t="s">
        <v>2</v>
      </c>
      <c r="N142" s="1910"/>
      <c r="O142" s="1766"/>
      <c r="P142" s="1748" t="s">
        <v>2556</v>
      </c>
    </row>
    <row r="143" spans="1:16" ht="45.75" customHeight="1" thickBot="1" x14ac:dyDescent="0.3">
      <c r="A143" s="205"/>
      <c r="B143" s="1916"/>
      <c r="C143" s="1674"/>
      <c r="D143" s="1674"/>
      <c r="E143" s="1795"/>
      <c r="F143" s="1795"/>
      <c r="G143" s="31" t="s">
        <v>573</v>
      </c>
      <c r="H143" s="383" t="s">
        <v>884</v>
      </c>
      <c r="I143" s="384" t="s">
        <v>8</v>
      </c>
      <c r="J143" s="1897"/>
      <c r="K143" s="1815"/>
      <c r="L143" s="1815"/>
      <c r="M143" s="1795"/>
      <c r="N143" s="1904"/>
      <c r="O143" s="1770"/>
      <c r="P143" s="1707"/>
    </row>
    <row r="144" spans="1:16" ht="36" customHeight="1" x14ac:dyDescent="0.25">
      <c r="A144" s="205"/>
      <c r="B144" s="1890"/>
      <c r="C144" s="1681" t="s">
        <v>2</v>
      </c>
      <c r="D144" s="1681" t="s">
        <v>2</v>
      </c>
      <c r="E144" s="1673"/>
      <c r="F144" s="1673"/>
      <c r="G144" s="216" t="s">
        <v>524</v>
      </c>
      <c r="H144" s="218" t="s">
        <v>398</v>
      </c>
      <c r="I144" s="218" t="s">
        <v>408</v>
      </c>
      <c r="J144" s="1900" t="s">
        <v>906</v>
      </c>
      <c r="K144" s="1735" t="s">
        <v>1984</v>
      </c>
      <c r="L144" s="1735" t="s">
        <v>892</v>
      </c>
      <c r="M144" s="1681" t="s">
        <v>2</v>
      </c>
      <c r="N144" s="1898"/>
      <c r="O144" s="1717" t="s">
        <v>2404</v>
      </c>
      <c r="P144" s="1705" t="s">
        <v>2403</v>
      </c>
    </row>
    <row r="145" spans="1:16" ht="36" customHeight="1" x14ac:dyDescent="0.25">
      <c r="A145" s="205"/>
      <c r="B145" s="1891"/>
      <c r="C145" s="1698"/>
      <c r="D145" s="1698"/>
      <c r="E145" s="1819"/>
      <c r="F145" s="1819"/>
      <c r="G145" s="30" t="s">
        <v>1084</v>
      </c>
      <c r="H145" s="39" t="s">
        <v>8</v>
      </c>
      <c r="I145" s="39" t="s">
        <v>8</v>
      </c>
      <c r="J145" s="1901"/>
      <c r="K145" s="1814"/>
      <c r="L145" s="1814"/>
      <c r="M145" s="1698"/>
      <c r="N145" s="1903"/>
      <c r="O145" s="1739"/>
      <c r="P145" s="1706"/>
    </row>
    <row r="146" spans="1:16" ht="36" customHeight="1" x14ac:dyDescent="0.25">
      <c r="A146" s="205"/>
      <c r="B146" s="1916"/>
      <c r="C146" s="1795"/>
      <c r="D146" s="1795"/>
      <c r="E146" s="1796"/>
      <c r="F146" s="1796"/>
      <c r="G146" s="1387" t="s">
        <v>798</v>
      </c>
      <c r="H146" s="3534" t="s">
        <v>2619</v>
      </c>
      <c r="I146" s="1387" t="s">
        <v>3317</v>
      </c>
      <c r="J146" s="1905"/>
      <c r="K146" s="1815"/>
      <c r="L146" s="1815"/>
      <c r="M146" s="1795"/>
      <c r="N146" s="1904"/>
      <c r="O146" s="1770"/>
      <c r="P146" s="1707"/>
    </row>
    <row r="147" spans="1:16" ht="45.75" customHeight="1" thickBot="1" x14ac:dyDescent="0.3">
      <c r="A147" s="205"/>
      <c r="B147" s="1892"/>
      <c r="C147" s="1683"/>
      <c r="D147" s="1683"/>
      <c r="E147" s="1675"/>
      <c r="F147" s="1675"/>
      <c r="G147" s="620" t="s">
        <v>527</v>
      </c>
      <c r="H147" s="3497" t="s">
        <v>3929</v>
      </c>
      <c r="I147" s="359" t="s">
        <v>264</v>
      </c>
      <c r="J147" s="1902"/>
      <c r="K147" s="1736"/>
      <c r="L147" s="1736"/>
      <c r="M147" s="1683"/>
      <c r="N147" s="1899"/>
      <c r="O147" s="1718"/>
      <c r="P147" s="1708"/>
    </row>
    <row r="148" spans="1:16" ht="36" customHeight="1" x14ac:dyDescent="0.25">
      <c r="A148" s="205"/>
      <c r="B148" s="1890"/>
      <c r="C148" s="1681" t="s">
        <v>2</v>
      </c>
      <c r="D148" s="1681" t="s">
        <v>2</v>
      </c>
      <c r="E148" s="1681" t="s">
        <v>2</v>
      </c>
      <c r="F148" s="1681" t="s">
        <v>2</v>
      </c>
      <c r="G148" s="216" t="s">
        <v>524</v>
      </c>
      <c r="H148" s="218" t="s">
        <v>398</v>
      </c>
      <c r="I148" s="218" t="s">
        <v>408</v>
      </c>
      <c r="J148" s="1912" t="s">
        <v>2190</v>
      </c>
      <c r="K148" s="1686" t="s">
        <v>2252</v>
      </c>
      <c r="L148" s="1686" t="s">
        <v>2192</v>
      </c>
      <c r="M148" s="1681" t="s">
        <v>2</v>
      </c>
      <c r="N148" s="1700" t="s">
        <v>2</v>
      </c>
      <c r="O148" s="1717" t="s">
        <v>2404</v>
      </c>
      <c r="P148" s="1705" t="s">
        <v>2403</v>
      </c>
    </row>
    <row r="149" spans="1:16" ht="36" customHeight="1" x14ac:dyDescent="0.25">
      <c r="A149" s="205"/>
      <c r="B149" s="1891"/>
      <c r="C149" s="1698"/>
      <c r="D149" s="1698"/>
      <c r="E149" s="1698"/>
      <c r="F149" s="1698"/>
      <c r="G149" s="30" t="s">
        <v>1084</v>
      </c>
      <c r="H149" s="39" t="s">
        <v>8</v>
      </c>
      <c r="I149" s="39" t="s">
        <v>8</v>
      </c>
      <c r="J149" s="1913"/>
      <c r="K149" s="1699"/>
      <c r="L149" s="1699"/>
      <c r="M149" s="1698"/>
      <c r="N149" s="1701"/>
      <c r="O149" s="1739"/>
      <c r="P149" s="1706"/>
    </row>
    <row r="150" spans="1:16" ht="45.75" customHeight="1" thickBot="1" x14ac:dyDescent="0.3">
      <c r="A150" s="205"/>
      <c r="B150" s="1892"/>
      <c r="C150" s="1683"/>
      <c r="D150" s="1683"/>
      <c r="E150" s="1683"/>
      <c r="F150" s="1683"/>
      <c r="G150" s="166" t="s">
        <v>527</v>
      </c>
      <c r="H150" s="219" t="s">
        <v>2191</v>
      </c>
      <c r="I150" s="220" t="s">
        <v>264</v>
      </c>
      <c r="J150" s="1914"/>
      <c r="K150" s="1687"/>
      <c r="L150" s="1687"/>
      <c r="M150" s="1683"/>
      <c r="N150" s="1702"/>
      <c r="O150" s="1718"/>
      <c r="P150" s="1708"/>
    </row>
    <row r="151" spans="1:16" ht="36" customHeight="1" x14ac:dyDescent="0.25">
      <c r="A151" s="205"/>
      <c r="B151" s="1890"/>
      <c r="C151" s="1681" t="s">
        <v>2</v>
      </c>
      <c r="D151" s="1681" t="s">
        <v>2</v>
      </c>
      <c r="E151" s="1681" t="s">
        <v>2</v>
      </c>
      <c r="F151" s="1681" t="s">
        <v>2</v>
      </c>
      <c r="G151" s="216" t="s">
        <v>524</v>
      </c>
      <c r="H151" s="218" t="s">
        <v>398</v>
      </c>
      <c r="I151" s="218" t="s">
        <v>408</v>
      </c>
      <c r="J151" s="1912" t="s">
        <v>2222</v>
      </c>
      <c r="K151" s="1686" t="s">
        <v>2223</v>
      </c>
      <c r="L151" s="1686" t="s">
        <v>2224</v>
      </c>
      <c r="M151" s="1681" t="s">
        <v>2</v>
      </c>
      <c r="N151" s="1700" t="s">
        <v>2</v>
      </c>
      <c r="O151" s="1854" t="s">
        <v>2404</v>
      </c>
      <c r="P151" s="1709" t="s">
        <v>3868</v>
      </c>
    </row>
    <row r="152" spans="1:16" ht="36" customHeight="1" x14ac:dyDescent="0.25">
      <c r="A152" s="205"/>
      <c r="B152" s="1891"/>
      <c r="C152" s="1698"/>
      <c r="D152" s="1698"/>
      <c r="E152" s="1698"/>
      <c r="F152" s="1698"/>
      <c r="G152" s="30" t="s">
        <v>1084</v>
      </c>
      <c r="H152" s="39" t="s">
        <v>8</v>
      </c>
      <c r="I152" s="39" t="s">
        <v>8</v>
      </c>
      <c r="J152" s="1913"/>
      <c r="K152" s="1699"/>
      <c r="L152" s="1699"/>
      <c r="M152" s="1698"/>
      <c r="N152" s="1701"/>
      <c r="O152" s="1855"/>
      <c r="P152" s="1710"/>
    </row>
    <row r="153" spans="1:16" ht="45.75" customHeight="1" thickBot="1" x14ac:dyDescent="0.3">
      <c r="A153" s="205"/>
      <c r="B153" s="1892"/>
      <c r="C153" s="1683"/>
      <c r="D153" s="1683"/>
      <c r="E153" s="1683"/>
      <c r="F153" s="1683"/>
      <c r="G153" s="166" t="s">
        <v>492</v>
      </c>
      <c r="H153" s="219" t="s">
        <v>2221</v>
      </c>
      <c r="I153" s="220" t="s">
        <v>264</v>
      </c>
      <c r="J153" s="1914"/>
      <c r="K153" s="1687"/>
      <c r="L153" s="1687"/>
      <c r="M153" s="1683"/>
      <c r="N153" s="1702"/>
      <c r="O153" s="1856"/>
      <c r="P153" s="1711"/>
    </row>
    <row r="154" spans="1:16" ht="36" customHeight="1" x14ac:dyDescent="0.25">
      <c r="A154" s="205"/>
      <c r="B154" s="1890"/>
      <c r="C154" s="1673"/>
      <c r="D154" s="1673"/>
      <c r="E154" s="1681" t="s">
        <v>2</v>
      </c>
      <c r="F154" s="1681" t="s">
        <v>2</v>
      </c>
      <c r="G154" s="216" t="s">
        <v>524</v>
      </c>
      <c r="H154" s="218" t="s">
        <v>398</v>
      </c>
      <c r="I154" s="218" t="s">
        <v>408</v>
      </c>
      <c r="J154" s="1900" t="s">
        <v>904</v>
      </c>
      <c r="K154" s="1878" t="s">
        <v>891</v>
      </c>
      <c r="L154" s="1878" t="s">
        <v>892</v>
      </c>
      <c r="M154" s="1681" t="s">
        <v>2</v>
      </c>
      <c r="N154" s="1898"/>
      <c r="O154" s="1717"/>
      <c r="P154" s="1705" t="s">
        <v>2556</v>
      </c>
    </row>
    <row r="155" spans="1:16" ht="36" customHeight="1" x14ac:dyDescent="0.25">
      <c r="A155" s="205"/>
      <c r="B155" s="1891"/>
      <c r="C155" s="1819"/>
      <c r="D155" s="1819"/>
      <c r="E155" s="1698"/>
      <c r="F155" s="1698"/>
      <c r="G155" s="1387" t="s">
        <v>1084</v>
      </c>
      <c r="H155" s="221" t="s">
        <v>8</v>
      </c>
      <c r="I155" s="221" t="s">
        <v>8</v>
      </c>
      <c r="J155" s="1901"/>
      <c r="K155" s="1906"/>
      <c r="L155" s="1906"/>
      <c r="M155" s="1698"/>
      <c r="N155" s="1903"/>
      <c r="O155" s="1739"/>
      <c r="P155" s="1706"/>
    </row>
    <row r="156" spans="1:16" ht="36" customHeight="1" x14ac:dyDescent="0.25">
      <c r="A156" s="205"/>
      <c r="B156" s="1916"/>
      <c r="C156" s="1796"/>
      <c r="D156" s="1796"/>
      <c r="E156" s="1795"/>
      <c r="F156" s="1795"/>
      <c r="G156" s="1387" t="s">
        <v>798</v>
      </c>
      <c r="H156" s="3534" t="s">
        <v>2619</v>
      </c>
      <c r="I156" s="1387" t="s">
        <v>3317</v>
      </c>
      <c r="J156" s="1905"/>
      <c r="K156" s="1907"/>
      <c r="L156" s="1907"/>
      <c r="M156" s="1795"/>
      <c r="N156" s="1904"/>
      <c r="O156" s="1770"/>
      <c r="P156" s="1707"/>
    </row>
    <row r="157" spans="1:16" ht="45.75" customHeight="1" thickBot="1" x14ac:dyDescent="0.3">
      <c r="A157" s="205"/>
      <c r="B157" s="1892"/>
      <c r="C157" s="1675"/>
      <c r="D157" s="1675"/>
      <c r="E157" s="1683"/>
      <c r="F157" s="1683"/>
      <c r="G157" s="620" t="s">
        <v>527</v>
      </c>
      <c r="H157" s="3497" t="s">
        <v>884</v>
      </c>
      <c r="I157" s="359" t="s">
        <v>264</v>
      </c>
      <c r="J157" s="1902"/>
      <c r="K157" s="1879"/>
      <c r="L157" s="1879"/>
      <c r="M157" s="1683"/>
      <c r="N157" s="1899"/>
      <c r="O157" s="1718"/>
      <c r="P157" s="1708"/>
    </row>
    <row r="158" spans="1:16" ht="36" customHeight="1" x14ac:dyDescent="0.25">
      <c r="A158" s="205"/>
      <c r="B158" s="1890"/>
      <c r="C158" s="1681" t="s">
        <v>2</v>
      </c>
      <c r="D158" s="1681" t="s">
        <v>2</v>
      </c>
      <c r="E158" s="1673"/>
      <c r="F158" s="1673"/>
      <c r="G158" s="216" t="s">
        <v>524</v>
      </c>
      <c r="H158" s="212" t="s">
        <v>377</v>
      </c>
      <c r="I158" s="212" t="s">
        <v>408</v>
      </c>
      <c r="J158" s="1900" t="s">
        <v>905</v>
      </c>
      <c r="K158" s="1735" t="s">
        <v>1985</v>
      </c>
      <c r="L158" s="1735" t="s">
        <v>1986</v>
      </c>
      <c r="M158" s="1681" t="s">
        <v>2</v>
      </c>
      <c r="N158" s="1898"/>
      <c r="O158" s="1719"/>
      <c r="P158" s="1705" t="s">
        <v>2556</v>
      </c>
    </row>
    <row r="159" spans="1:16" ht="36" customHeight="1" x14ac:dyDescent="0.25">
      <c r="A159" s="205"/>
      <c r="B159" s="1891"/>
      <c r="C159" s="1698"/>
      <c r="D159" s="1698"/>
      <c r="E159" s="1819"/>
      <c r="F159" s="1819"/>
      <c r="G159" s="30" t="s">
        <v>1084</v>
      </c>
      <c r="H159" s="39" t="s">
        <v>8</v>
      </c>
      <c r="I159" s="39" t="s">
        <v>8</v>
      </c>
      <c r="J159" s="1901"/>
      <c r="K159" s="1814"/>
      <c r="L159" s="1814"/>
      <c r="M159" s="1698"/>
      <c r="N159" s="1903"/>
      <c r="O159" s="1720"/>
      <c r="P159" s="1706"/>
    </row>
    <row r="160" spans="1:16" ht="36" customHeight="1" x14ac:dyDescent="0.25">
      <c r="A160" s="205"/>
      <c r="B160" s="1916"/>
      <c r="C160" s="1795"/>
      <c r="D160" s="1795"/>
      <c r="E160" s="1796"/>
      <c r="F160" s="1796"/>
      <c r="G160" s="1387" t="s">
        <v>798</v>
      </c>
      <c r="H160" s="3534" t="s">
        <v>2619</v>
      </c>
      <c r="I160" s="1387" t="s">
        <v>3317</v>
      </c>
      <c r="J160" s="1905"/>
      <c r="K160" s="1815"/>
      <c r="L160" s="1815"/>
      <c r="M160" s="1795"/>
      <c r="N160" s="1904"/>
      <c r="O160" s="1763"/>
      <c r="P160" s="1707"/>
    </row>
    <row r="161" spans="1:16" ht="45.75" customHeight="1" thickBot="1" x14ac:dyDescent="0.3">
      <c r="A161" s="205"/>
      <c r="B161" s="1892"/>
      <c r="C161" s="1683"/>
      <c r="D161" s="1683"/>
      <c r="E161" s="1675"/>
      <c r="F161" s="1675"/>
      <c r="G161" s="620" t="s">
        <v>527</v>
      </c>
      <c r="H161" s="3497" t="s">
        <v>884</v>
      </c>
      <c r="I161" s="359" t="s">
        <v>264</v>
      </c>
      <c r="J161" s="1902"/>
      <c r="K161" s="1736"/>
      <c r="L161" s="1736"/>
      <c r="M161" s="1683"/>
      <c r="N161" s="1899"/>
      <c r="O161" s="1721"/>
      <c r="P161" s="1708"/>
    </row>
    <row r="162" spans="1:16" ht="36" customHeight="1" x14ac:dyDescent="0.25">
      <c r="A162" s="205"/>
      <c r="B162" s="1890"/>
      <c r="C162" s="1681" t="s">
        <v>2</v>
      </c>
      <c r="D162" s="1681" t="s">
        <v>2</v>
      </c>
      <c r="E162" s="1681" t="s">
        <v>2</v>
      </c>
      <c r="F162" s="1681" t="s">
        <v>2</v>
      </c>
      <c r="G162" s="563" t="s">
        <v>524</v>
      </c>
      <c r="H162" s="3478" t="s">
        <v>398</v>
      </c>
      <c r="I162" s="3478" t="s">
        <v>408</v>
      </c>
      <c r="J162" s="1900" t="s">
        <v>661</v>
      </c>
      <c r="K162" s="1878" t="s">
        <v>889</v>
      </c>
      <c r="L162" s="1878" t="s">
        <v>890</v>
      </c>
      <c r="M162" s="1681" t="s">
        <v>2</v>
      </c>
      <c r="N162" s="1898"/>
      <c r="O162" s="1759"/>
      <c r="P162" s="1752" t="s">
        <v>2403</v>
      </c>
    </row>
    <row r="163" spans="1:16" ht="36" customHeight="1" x14ac:dyDescent="0.25">
      <c r="A163" s="205"/>
      <c r="B163" s="1891"/>
      <c r="C163" s="1698"/>
      <c r="D163" s="1698"/>
      <c r="E163" s="1698"/>
      <c r="F163" s="1698"/>
      <c r="G163" s="1387" t="s">
        <v>1084</v>
      </c>
      <c r="H163" s="221" t="s">
        <v>8</v>
      </c>
      <c r="I163" s="221" t="s">
        <v>8</v>
      </c>
      <c r="J163" s="1901"/>
      <c r="K163" s="1906"/>
      <c r="L163" s="1906"/>
      <c r="M163" s="1698"/>
      <c r="N163" s="1903"/>
      <c r="O163" s="1760"/>
      <c r="P163" s="1753"/>
    </row>
    <row r="164" spans="1:16" ht="36" customHeight="1" x14ac:dyDescent="0.25">
      <c r="A164" s="205"/>
      <c r="B164" s="1916"/>
      <c r="C164" s="1795"/>
      <c r="D164" s="1795"/>
      <c r="E164" s="1795"/>
      <c r="F164" s="1795"/>
      <c r="G164" s="1387" t="s">
        <v>798</v>
      </c>
      <c r="H164" s="3534" t="s">
        <v>2619</v>
      </c>
      <c r="I164" s="1387" t="s">
        <v>3317</v>
      </c>
      <c r="J164" s="1905"/>
      <c r="K164" s="1907"/>
      <c r="L164" s="1907"/>
      <c r="M164" s="1795"/>
      <c r="N164" s="1904"/>
      <c r="O164" s="1761"/>
      <c r="P164" s="1769"/>
    </row>
    <row r="165" spans="1:16" ht="42.75" customHeight="1" thickBot="1" x14ac:dyDescent="0.3">
      <c r="A165" s="205"/>
      <c r="B165" s="1892"/>
      <c r="C165" s="1683"/>
      <c r="D165" s="1683"/>
      <c r="E165" s="1683"/>
      <c r="F165" s="1683"/>
      <c r="G165" s="166" t="s">
        <v>492</v>
      </c>
      <c r="H165" s="219" t="s">
        <v>884</v>
      </c>
      <c r="I165" s="220" t="s">
        <v>264</v>
      </c>
      <c r="J165" s="1902"/>
      <c r="K165" s="1879"/>
      <c r="L165" s="1879"/>
      <c r="M165" s="1683"/>
      <c r="N165" s="1899"/>
      <c r="O165" s="1762"/>
      <c r="P165" s="1754"/>
    </row>
    <row r="166" spans="1:16" ht="36" customHeight="1" x14ac:dyDescent="0.25">
      <c r="A166" s="205"/>
      <c r="B166" s="1890"/>
      <c r="C166" s="1731" t="s">
        <v>2</v>
      </c>
      <c r="D166" s="1731" t="s">
        <v>2</v>
      </c>
      <c r="E166" s="1731" t="s">
        <v>2</v>
      </c>
      <c r="F166" s="1731" t="s">
        <v>2</v>
      </c>
      <c r="G166" s="563" t="s">
        <v>524</v>
      </c>
      <c r="H166" s="3478" t="s">
        <v>398</v>
      </c>
      <c r="I166" s="3478" t="s">
        <v>408</v>
      </c>
      <c r="J166" s="3484" t="s">
        <v>2676</v>
      </c>
      <c r="K166" s="1735" t="s">
        <v>889</v>
      </c>
      <c r="L166" s="1735" t="s">
        <v>890</v>
      </c>
      <c r="M166" s="1731" t="s">
        <v>2</v>
      </c>
      <c r="N166" s="1723" t="s">
        <v>2</v>
      </c>
      <c r="O166" s="1717" t="s">
        <v>2404</v>
      </c>
      <c r="P166" s="1771"/>
    </row>
    <row r="167" spans="1:16" ht="36" customHeight="1" x14ac:dyDescent="0.25">
      <c r="A167" s="205"/>
      <c r="B167" s="1891"/>
      <c r="C167" s="1880"/>
      <c r="D167" s="1880"/>
      <c r="E167" s="1880"/>
      <c r="F167" s="1880"/>
      <c r="G167" s="1387" t="s">
        <v>1084</v>
      </c>
      <c r="H167" s="221" t="s">
        <v>8</v>
      </c>
      <c r="I167" s="221" t="s">
        <v>8</v>
      </c>
      <c r="J167" s="1559"/>
      <c r="K167" s="1814"/>
      <c r="L167" s="1814"/>
      <c r="M167" s="1880"/>
      <c r="N167" s="1724"/>
      <c r="O167" s="1739"/>
      <c r="P167" s="1772"/>
    </row>
    <row r="168" spans="1:16" ht="36" customHeight="1" x14ac:dyDescent="0.25">
      <c r="A168" s="205"/>
      <c r="B168" s="1916"/>
      <c r="C168" s="1908"/>
      <c r="D168" s="1908"/>
      <c r="E168" s="1908"/>
      <c r="F168" s="1908"/>
      <c r="G168" s="1387" t="s">
        <v>798</v>
      </c>
      <c r="H168" s="3534" t="s">
        <v>2619</v>
      </c>
      <c r="I168" s="1387" t="s">
        <v>3317</v>
      </c>
      <c r="J168" s="3535"/>
      <c r="K168" s="1815"/>
      <c r="L168" s="1815"/>
      <c r="M168" s="1908"/>
      <c r="N168" s="1725"/>
      <c r="O168" s="1770"/>
      <c r="P168" s="1773"/>
    </row>
    <row r="169" spans="1:16" ht="42.75" customHeight="1" thickBot="1" x14ac:dyDescent="0.3">
      <c r="A169" s="205"/>
      <c r="B169" s="1892"/>
      <c r="C169" s="1732"/>
      <c r="D169" s="1732"/>
      <c r="E169" s="1732"/>
      <c r="F169" s="1732"/>
      <c r="G169" s="620" t="s">
        <v>492</v>
      </c>
      <c r="H169" s="3497" t="s">
        <v>3929</v>
      </c>
      <c r="I169" s="359" t="s">
        <v>264</v>
      </c>
      <c r="J169" s="3486"/>
      <c r="K169" s="1736"/>
      <c r="L169" s="1736"/>
      <c r="M169" s="1732"/>
      <c r="N169" s="1726"/>
      <c r="O169" s="1718"/>
      <c r="P169" s="1774"/>
    </row>
    <row r="170" spans="1:16" ht="36" customHeight="1" x14ac:dyDescent="0.25">
      <c r="A170" s="205"/>
      <c r="B170" s="1890"/>
      <c r="C170" s="1731" t="s">
        <v>2</v>
      </c>
      <c r="D170" s="1731" t="s">
        <v>2</v>
      </c>
      <c r="E170" s="1731" t="s">
        <v>2</v>
      </c>
      <c r="F170" s="1731" t="s">
        <v>2</v>
      </c>
      <c r="G170" s="563" t="s">
        <v>524</v>
      </c>
      <c r="H170" s="3478" t="s">
        <v>398</v>
      </c>
      <c r="I170" s="3478" t="s">
        <v>408</v>
      </c>
      <c r="J170" s="3484" t="s">
        <v>3362</v>
      </c>
      <c r="K170" s="1735" t="s">
        <v>3363</v>
      </c>
      <c r="L170" s="1735" t="s">
        <v>3364</v>
      </c>
      <c r="M170" s="1731" t="s">
        <v>2</v>
      </c>
      <c r="N170" s="1723" t="s">
        <v>2</v>
      </c>
      <c r="O170" s="3491" t="s">
        <v>2404</v>
      </c>
      <c r="P170" s="3541"/>
    </row>
    <row r="171" spans="1:16" ht="36" customHeight="1" x14ac:dyDescent="0.25">
      <c r="A171" s="205"/>
      <c r="B171" s="1891"/>
      <c r="C171" s="1880"/>
      <c r="D171" s="1880"/>
      <c r="E171" s="1880"/>
      <c r="F171" s="1880"/>
      <c r="G171" s="1387" t="s">
        <v>1084</v>
      </c>
      <c r="H171" s="221" t="s">
        <v>8</v>
      </c>
      <c r="I171" s="221" t="s">
        <v>8</v>
      </c>
      <c r="J171" s="1559"/>
      <c r="K171" s="1814"/>
      <c r="L171" s="1814"/>
      <c r="M171" s="1880"/>
      <c r="N171" s="1724"/>
      <c r="O171" s="3542"/>
      <c r="P171" s="3543"/>
    </row>
    <row r="172" spans="1:16" ht="45.75" customHeight="1" x14ac:dyDescent="0.25">
      <c r="A172" s="205"/>
      <c r="B172" s="1916"/>
      <c r="C172" s="1908"/>
      <c r="D172" s="1908"/>
      <c r="E172" s="1908"/>
      <c r="F172" s="1908"/>
      <c r="G172" s="1387" t="s">
        <v>527</v>
      </c>
      <c r="H172" s="221" t="s">
        <v>2056</v>
      </c>
      <c r="I172" s="221" t="s">
        <v>264</v>
      </c>
      <c r="J172" s="3535"/>
      <c r="K172" s="1815"/>
      <c r="L172" s="1815"/>
      <c r="M172" s="1908"/>
      <c r="N172" s="1725"/>
      <c r="O172" s="3544"/>
      <c r="P172" s="3545"/>
    </row>
    <row r="173" spans="1:16" ht="45.75" customHeight="1" x14ac:dyDescent="0.25">
      <c r="A173" s="205"/>
      <c r="B173" s="1916"/>
      <c r="C173" s="1908"/>
      <c r="D173" s="1908"/>
      <c r="E173" s="1908"/>
      <c r="F173" s="1908"/>
      <c r="G173" s="1387" t="s">
        <v>492</v>
      </c>
      <c r="H173" s="221" t="s">
        <v>2056</v>
      </c>
      <c r="I173" s="221" t="s">
        <v>264</v>
      </c>
      <c r="J173" s="3535"/>
      <c r="K173" s="1815"/>
      <c r="L173" s="1815"/>
      <c r="M173" s="1908"/>
      <c r="N173" s="1725"/>
      <c r="O173" s="3544"/>
      <c r="P173" s="3545"/>
    </row>
    <row r="174" spans="1:16" ht="42.75" customHeight="1" thickBot="1" x14ac:dyDescent="0.3">
      <c r="A174" s="205"/>
      <c r="B174" s="1892"/>
      <c r="C174" s="1732"/>
      <c r="D174" s="1732"/>
      <c r="E174" s="1732"/>
      <c r="F174" s="1732"/>
      <c r="G174" s="3536" t="s">
        <v>3930</v>
      </c>
      <c r="H174" s="3537"/>
      <c r="I174" s="3538"/>
      <c r="J174" s="3486"/>
      <c r="K174" s="1736"/>
      <c r="L174" s="1736"/>
      <c r="M174" s="1732"/>
      <c r="N174" s="1726"/>
      <c r="O174" s="3493"/>
      <c r="P174" s="3546"/>
    </row>
    <row r="175" spans="1:16" ht="36" customHeight="1" x14ac:dyDescent="0.25">
      <c r="A175" s="205"/>
      <c r="B175" s="1890"/>
      <c r="C175" s="1681" t="s">
        <v>2</v>
      </c>
      <c r="D175" s="1681" t="s">
        <v>2</v>
      </c>
      <c r="E175" s="1673"/>
      <c r="F175" s="1673"/>
      <c r="G175" s="216" t="s">
        <v>524</v>
      </c>
      <c r="H175" s="218" t="s">
        <v>398</v>
      </c>
      <c r="I175" s="218" t="s">
        <v>408</v>
      </c>
      <c r="J175" s="1900" t="s">
        <v>682</v>
      </c>
      <c r="K175" s="1735" t="s">
        <v>1987</v>
      </c>
      <c r="L175" s="1735" t="s">
        <v>1988</v>
      </c>
      <c r="M175" s="1681" t="s">
        <v>2</v>
      </c>
      <c r="N175" s="1898"/>
      <c r="O175" s="1816"/>
      <c r="P175" s="1705" t="s">
        <v>2556</v>
      </c>
    </row>
    <row r="176" spans="1:16" ht="36" customHeight="1" x14ac:dyDescent="0.25">
      <c r="A176" s="205"/>
      <c r="B176" s="1891"/>
      <c r="C176" s="1698"/>
      <c r="D176" s="1698"/>
      <c r="E176" s="1819"/>
      <c r="F176" s="1819"/>
      <c r="G176" s="30" t="s">
        <v>525</v>
      </c>
      <c r="H176" s="51" t="s">
        <v>888</v>
      </c>
      <c r="I176" s="51" t="s">
        <v>642</v>
      </c>
      <c r="J176" s="1901"/>
      <c r="K176" s="1814"/>
      <c r="L176" s="1814"/>
      <c r="M176" s="1698"/>
      <c r="N176" s="1903"/>
      <c r="O176" s="1817"/>
      <c r="P176" s="1706"/>
    </row>
    <row r="177" spans="1:16" ht="36" customHeight="1" x14ac:dyDescent="0.25">
      <c r="A177" s="205"/>
      <c r="B177" s="1891"/>
      <c r="C177" s="1698"/>
      <c r="D177" s="1698"/>
      <c r="E177" s="1819"/>
      <c r="F177" s="1819"/>
      <c r="G177" s="30" t="s">
        <v>1084</v>
      </c>
      <c r="H177" s="39" t="s">
        <v>8</v>
      </c>
      <c r="I177" s="39" t="s">
        <v>8</v>
      </c>
      <c r="J177" s="1901"/>
      <c r="K177" s="1814"/>
      <c r="L177" s="1814"/>
      <c r="M177" s="1698"/>
      <c r="N177" s="1903"/>
      <c r="O177" s="1817"/>
      <c r="P177" s="1706"/>
    </row>
    <row r="178" spans="1:16" ht="36" customHeight="1" x14ac:dyDescent="0.25">
      <c r="A178" s="205"/>
      <c r="B178" s="1891"/>
      <c r="C178" s="1698"/>
      <c r="D178" s="1698"/>
      <c r="E178" s="1819"/>
      <c r="F178" s="1819"/>
      <c r="G178" s="30" t="s">
        <v>798</v>
      </c>
      <c r="H178" s="736" t="s">
        <v>1855</v>
      </c>
      <c r="I178" s="39" t="s">
        <v>402</v>
      </c>
      <c r="J178" s="1901"/>
      <c r="K178" s="1814"/>
      <c r="L178" s="1814"/>
      <c r="M178" s="1698"/>
      <c r="N178" s="1903"/>
      <c r="O178" s="1817"/>
      <c r="P178" s="1706"/>
    </row>
    <row r="179" spans="1:16" ht="36.75" customHeight="1" thickBot="1" x14ac:dyDescent="0.3">
      <c r="A179" s="205"/>
      <c r="B179" s="1892"/>
      <c r="C179" s="1683"/>
      <c r="D179" s="1683"/>
      <c r="E179" s="1675"/>
      <c r="F179" s="1675"/>
      <c r="G179" s="166" t="s">
        <v>491</v>
      </c>
      <c r="H179" s="211" t="s">
        <v>884</v>
      </c>
      <c r="I179" s="215" t="s">
        <v>8</v>
      </c>
      <c r="J179" s="1902"/>
      <c r="K179" s="1736"/>
      <c r="L179" s="1736"/>
      <c r="M179" s="1683"/>
      <c r="N179" s="1899"/>
      <c r="O179" s="1818"/>
      <c r="P179" s="1708"/>
    </row>
    <row r="180" spans="1:16" ht="43.5" customHeight="1" x14ac:dyDescent="0.25">
      <c r="A180" s="205"/>
      <c r="B180" s="1676"/>
      <c r="C180" s="1681" t="s">
        <v>2</v>
      </c>
      <c r="D180" s="1681" t="s">
        <v>2</v>
      </c>
      <c r="E180" s="1681" t="s">
        <v>2</v>
      </c>
      <c r="F180" s="1681" t="s">
        <v>2</v>
      </c>
      <c r="G180" s="856" t="s">
        <v>1084</v>
      </c>
      <c r="H180" s="217" t="s">
        <v>8</v>
      </c>
      <c r="I180" s="218" t="s">
        <v>8</v>
      </c>
      <c r="J180" s="1657" t="s">
        <v>2185</v>
      </c>
      <c r="K180" s="1686" t="s">
        <v>2184</v>
      </c>
      <c r="L180" s="1686" t="s">
        <v>2182</v>
      </c>
      <c r="M180" s="1681" t="s">
        <v>2</v>
      </c>
      <c r="N180" s="1700" t="s">
        <v>2</v>
      </c>
      <c r="O180" s="1717" t="s">
        <v>2404</v>
      </c>
      <c r="P180" s="1705"/>
    </row>
    <row r="181" spans="1:16" ht="43.5" customHeight="1" x14ac:dyDescent="0.25">
      <c r="A181" s="205"/>
      <c r="B181" s="1915"/>
      <c r="C181" s="1698"/>
      <c r="D181" s="1698"/>
      <c r="E181" s="1698"/>
      <c r="F181" s="1698"/>
      <c r="G181" s="842" t="s">
        <v>802</v>
      </c>
      <c r="H181" s="736" t="s">
        <v>403</v>
      </c>
      <c r="I181" s="39" t="s">
        <v>402</v>
      </c>
      <c r="J181" s="1428"/>
      <c r="K181" s="1699"/>
      <c r="L181" s="1699"/>
      <c r="M181" s="1698"/>
      <c r="N181" s="1701"/>
      <c r="O181" s="1739"/>
      <c r="P181" s="1706"/>
    </row>
    <row r="182" spans="1:16" ht="43.5" customHeight="1" thickBot="1" x14ac:dyDescent="0.3">
      <c r="A182" s="205"/>
      <c r="B182" s="1677"/>
      <c r="C182" s="1683"/>
      <c r="D182" s="1683"/>
      <c r="E182" s="1683"/>
      <c r="F182" s="1683"/>
      <c r="G182" s="844" t="s">
        <v>491</v>
      </c>
      <c r="H182" s="220" t="s">
        <v>8</v>
      </c>
      <c r="I182" s="220" t="s">
        <v>8</v>
      </c>
      <c r="J182" s="1680"/>
      <c r="K182" s="1687"/>
      <c r="L182" s="1687"/>
      <c r="M182" s="1683"/>
      <c r="N182" s="1702"/>
      <c r="O182" s="1718"/>
      <c r="P182" s="1708"/>
    </row>
    <row r="183" spans="1:16" ht="48.75" customHeight="1" x14ac:dyDescent="0.25">
      <c r="A183" s="205"/>
      <c r="B183" s="1890"/>
      <c r="C183" s="1731" t="s">
        <v>2</v>
      </c>
      <c r="D183" s="1731" t="s">
        <v>2</v>
      </c>
      <c r="E183" s="1673"/>
      <c r="F183" s="1673"/>
      <c r="G183" s="216" t="s">
        <v>680</v>
      </c>
      <c r="H183" s="862" t="s">
        <v>2017</v>
      </c>
      <c r="I183" s="218" t="s">
        <v>8</v>
      </c>
      <c r="J183" s="1900" t="s">
        <v>2536</v>
      </c>
      <c r="K183" s="1686" t="s">
        <v>2254</v>
      </c>
      <c r="L183" s="1686" t="s">
        <v>2253</v>
      </c>
      <c r="M183" s="1673"/>
      <c r="N183" s="1700" t="s">
        <v>2</v>
      </c>
      <c r="O183" s="1816"/>
      <c r="P183" s="1705" t="s">
        <v>2403</v>
      </c>
    </row>
    <row r="184" spans="1:16" ht="36" customHeight="1" x14ac:dyDescent="0.25">
      <c r="A184" s="205"/>
      <c r="B184" s="1891"/>
      <c r="C184" s="1880"/>
      <c r="D184" s="1880"/>
      <c r="E184" s="1819"/>
      <c r="F184" s="1819"/>
      <c r="G184" s="30" t="s">
        <v>524</v>
      </c>
      <c r="H184" s="52" t="s">
        <v>408</v>
      </c>
      <c r="I184" s="52" t="s">
        <v>408</v>
      </c>
      <c r="J184" s="1901"/>
      <c r="K184" s="1699"/>
      <c r="L184" s="1699"/>
      <c r="M184" s="1819"/>
      <c r="N184" s="1701"/>
      <c r="O184" s="1885"/>
      <c r="P184" s="1740"/>
    </row>
    <row r="185" spans="1:16" ht="36" customHeight="1" x14ac:dyDescent="0.25">
      <c r="A185" s="205"/>
      <c r="B185" s="1891"/>
      <c r="C185" s="1880"/>
      <c r="D185" s="1880"/>
      <c r="E185" s="1819"/>
      <c r="F185" s="1819"/>
      <c r="G185" s="30" t="s">
        <v>1084</v>
      </c>
      <c r="H185" s="39" t="s">
        <v>8</v>
      </c>
      <c r="I185" s="39" t="s">
        <v>8</v>
      </c>
      <c r="J185" s="1901"/>
      <c r="K185" s="1699"/>
      <c r="L185" s="1699"/>
      <c r="M185" s="1819"/>
      <c r="N185" s="1701"/>
      <c r="O185" s="1885"/>
      <c r="P185" s="1740"/>
    </row>
    <row r="186" spans="1:16" ht="36.75" customHeight="1" thickBot="1" x14ac:dyDescent="0.3">
      <c r="A186" s="205"/>
      <c r="B186" s="1892"/>
      <c r="C186" s="1732"/>
      <c r="D186" s="1732"/>
      <c r="E186" s="1675"/>
      <c r="F186" s="1675"/>
      <c r="G186" s="166" t="s">
        <v>766</v>
      </c>
      <c r="H186" s="211" t="s">
        <v>884</v>
      </c>
      <c r="I186" s="215" t="s">
        <v>636</v>
      </c>
      <c r="J186" s="1902"/>
      <c r="K186" s="1687"/>
      <c r="L186" s="1687"/>
      <c r="M186" s="1675"/>
      <c r="N186" s="1702"/>
      <c r="O186" s="1886"/>
      <c r="P186" s="1741"/>
    </row>
    <row r="187" spans="1:16" ht="48.75" customHeight="1" x14ac:dyDescent="0.25">
      <c r="A187" s="205"/>
      <c r="B187" s="1890"/>
      <c r="C187" s="1681" t="s">
        <v>2</v>
      </c>
      <c r="D187" s="1681" t="s">
        <v>2</v>
      </c>
      <c r="E187" s="1673"/>
      <c r="F187" s="1673"/>
      <c r="G187" s="216" t="s">
        <v>680</v>
      </c>
      <c r="H187" s="862" t="s">
        <v>2534</v>
      </c>
      <c r="I187" s="218" t="s">
        <v>8</v>
      </c>
      <c r="J187" s="1900" t="s">
        <v>2537</v>
      </c>
      <c r="K187" s="1686" t="s">
        <v>2254</v>
      </c>
      <c r="L187" s="1686" t="s">
        <v>2253</v>
      </c>
      <c r="M187" s="1673"/>
      <c r="N187" s="1700" t="s">
        <v>2</v>
      </c>
      <c r="O187" s="1717" t="s">
        <v>2404</v>
      </c>
      <c r="P187" s="1742"/>
    </row>
    <row r="188" spans="1:16" ht="36" customHeight="1" x14ac:dyDescent="0.25">
      <c r="A188" s="205"/>
      <c r="B188" s="1891"/>
      <c r="C188" s="1698"/>
      <c r="D188" s="1698"/>
      <c r="E188" s="1819"/>
      <c r="F188" s="1819"/>
      <c r="G188" s="30" t="s">
        <v>524</v>
      </c>
      <c r="H188" s="52" t="s">
        <v>408</v>
      </c>
      <c r="I188" s="52" t="s">
        <v>408</v>
      </c>
      <c r="J188" s="1901"/>
      <c r="K188" s="1699"/>
      <c r="L188" s="1699"/>
      <c r="M188" s="1819"/>
      <c r="N188" s="1701"/>
      <c r="O188" s="1745"/>
      <c r="P188" s="1743"/>
    </row>
    <row r="189" spans="1:16" ht="36" customHeight="1" x14ac:dyDescent="0.25">
      <c r="A189" s="205"/>
      <c r="B189" s="1891"/>
      <c r="C189" s="1698"/>
      <c r="D189" s="1698"/>
      <c r="E189" s="1819"/>
      <c r="F189" s="1819"/>
      <c r="G189" s="30" t="s">
        <v>1084</v>
      </c>
      <c r="H189" s="39" t="s">
        <v>8</v>
      </c>
      <c r="I189" s="39" t="s">
        <v>8</v>
      </c>
      <c r="J189" s="1901"/>
      <c r="K189" s="1699"/>
      <c r="L189" s="1699"/>
      <c r="M189" s="1819"/>
      <c r="N189" s="1701"/>
      <c r="O189" s="1745"/>
      <c r="P189" s="1743"/>
    </row>
    <row r="190" spans="1:16" ht="36.75" customHeight="1" thickBot="1" x14ac:dyDescent="0.3">
      <c r="A190" s="205"/>
      <c r="B190" s="1892"/>
      <c r="C190" s="1683"/>
      <c r="D190" s="1683"/>
      <c r="E190" s="1675"/>
      <c r="F190" s="1675"/>
      <c r="G190" s="166" t="s">
        <v>766</v>
      </c>
      <c r="H190" s="211" t="s">
        <v>884</v>
      </c>
      <c r="I190" s="215" t="s">
        <v>636</v>
      </c>
      <c r="J190" s="1902"/>
      <c r="K190" s="1687"/>
      <c r="L190" s="1687"/>
      <c r="M190" s="1675"/>
      <c r="N190" s="1702"/>
      <c r="O190" s="1722"/>
      <c r="P190" s="1744"/>
    </row>
    <row r="191" spans="1:16" ht="48.75" customHeight="1" x14ac:dyDescent="0.25">
      <c r="A191" s="205"/>
      <c r="B191" s="1890"/>
      <c r="C191" s="1874"/>
      <c r="D191" s="1874"/>
      <c r="E191" s="1681" t="s">
        <v>2</v>
      </c>
      <c r="F191" s="1681" t="s">
        <v>2</v>
      </c>
      <c r="G191" s="216" t="s">
        <v>680</v>
      </c>
      <c r="H191" s="217" t="s">
        <v>2017</v>
      </c>
      <c r="I191" s="218" t="s">
        <v>8</v>
      </c>
      <c r="J191" s="1912" t="s">
        <v>2009</v>
      </c>
      <c r="K191" s="1735" t="s">
        <v>2010</v>
      </c>
      <c r="L191" s="1735" t="s">
        <v>2011</v>
      </c>
      <c r="M191" s="1673"/>
      <c r="N191" s="1700" t="s">
        <v>2</v>
      </c>
      <c r="O191" s="1802"/>
      <c r="P191" s="1705" t="s">
        <v>2556</v>
      </c>
    </row>
    <row r="192" spans="1:16" ht="36" customHeight="1" x14ac:dyDescent="0.25">
      <c r="A192" s="205"/>
      <c r="B192" s="1891"/>
      <c r="C192" s="1976"/>
      <c r="D192" s="1976"/>
      <c r="E192" s="1698"/>
      <c r="F192" s="1698"/>
      <c r="G192" s="30" t="s">
        <v>524</v>
      </c>
      <c r="H192" s="39" t="s">
        <v>408</v>
      </c>
      <c r="I192" s="39" t="s">
        <v>408</v>
      </c>
      <c r="J192" s="1913"/>
      <c r="K192" s="1814"/>
      <c r="L192" s="1814"/>
      <c r="M192" s="1819"/>
      <c r="N192" s="1701"/>
      <c r="O192" s="1745"/>
      <c r="P192" s="1740"/>
    </row>
    <row r="193" spans="1:16" ht="36" customHeight="1" x14ac:dyDescent="0.25">
      <c r="A193" s="205"/>
      <c r="B193" s="1891"/>
      <c r="C193" s="1976"/>
      <c r="D193" s="1976"/>
      <c r="E193" s="1698"/>
      <c r="F193" s="1698"/>
      <c r="G193" s="30" t="s">
        <v>1084</v>
      </c>
      <c r="H193" s="39" t="s">
        <v>8</v>
      </c>
      <c r="I193" s="39" t="s">
        <v>8</v>
      </c>
      <c r="J193" s="1913"/>
      <c r="K193" s="1814"/>
      <c r="L193" s="1814"/>
      <c r="M193" s="1819"/>
      <c r="N193" s="1701"/>
      <c r="O193" s="1745"/>
      <c r="P193" s="1740"/>
    </row>
    <row r="194" spans="1:16" ht="36.75" customHeight="1" thickBot="1" x14ac:dyDescent="0.3">
      <c r="A194" s="205"/>
      <c r="B194" s="1892"/>
      <c r="C194" s="1875"/>
      <c r="D194" s="1875"/>
      <c r="E194" s="1683"/>
      <c r="F194" s="1683"/>
      <c r="G194" s="166" t="s">
        <v>766</v>
      </c>
      <c r="H194" s="219" t="s">
        <v>884</v>
      </c>
      <c r="I194" s="220" t="s">
        <v>636</v>
      </c>
      <c r="J194" s="1914"/>
      <c r="K194" s="1736"/>
      <c r="L194" s="1736"/>
      <c r="M194" s="1675"/>
      <c r="N194" s="1702"/>
      <c r="O194" s="1722"/>
      <c r="P194" s="1741"/>
    </row>
    <row r="195" spans="1:16" ht="50.25" customHeight="1" x14ac:dyDescent="0.25">
      <c r="A195" s="205"/>
      <c r="B195" s="1890"/>
      <c r="C195" s="1681" t="s">
        <v>2</v>
      </c>
      <c r="D195" s="1681" t="s">
        <v>2</v>
      </c>
      <c r="E195" s="1857"/>
      <c r="F195" s="1857"/>
      <c r="G195" s="216" t="s">
        <v>680</v>
      </c>
      <c r="H195" s="217" t="s">
        <v>2017</v>
      </c>
      <c r="I195" s="218" t="s">
        <v>8</v>
      </c>
      <c r="J195" s="1900" t="s">
        <v>637</v>
      </c>
      <c r="K195" s="1686" t="s">
        <v>2255</v>
      </c>
      <c r="L195" s="1686" t="s">
        <v>2256</v>
      </c>
      <c r="M195" s="1673"/>
      <c r="N195" s="1700" t="s">
        <v>2</v>
      </c>
      <c r="O195" s="1717" t="s">
        <v>2404</v>
      </c>
      <c r="P195" s="1705" t="s">
        <v>2403</v>
      </c>
    </row>
    <row r="196" spans="1:16" ht="36" customHeight="1" x14ac:dyDescent="0.25">
      <c r="A196" s="205"/>
      <c r="B196" s="1891"/>
      <c r="C196" s="1698"/>
      <c r="D196" s="1698"/>
      <c r="E196" s="1877"/>
      <c r="F196" s="1877"/>
      <c r="G196" s="30" t="s">
        <v>524</v>
      </c>
      <c r="H196" s="39" t="s">
        <v>408</v>
      </c>
      <c r="I196" s="39" t="s">
        <v>408</v>
      </c>
      <c r="J196" s="1901"/>
      <c r="K196" s="1699"/>
      <c r="L196" s="1699"/>
      <c r="M196" s="1819"/>
      <c r="N196" s="1701"/>
      <c r="O196" s="1745"/>
      <c r="P196" s="1740"/>
    </row>
    <row r="197" spans="1:16" ht="36" customHeight="1" x14ac:dyDescent="0.25">
      <c r="A197" s="205"/>
      <c r="B197" s="1891"/>
      <c r="C197" s="1698"/>
      <c r="D197" s="1698"/>
      <c r="E197" s="1877"/>
      <c r="F197" s="1877"/>
      <c r="G197" s="30" t="s">
        <v>1084</v>
      </c>
      <c r="H197" s="39" t="s">
        <v>8</v>
      </c>
      <c r="I197" s="39" t="s">
        <v>8</v>
      </c>
      <c r="J197" s="1901"/>
      <c r="K197" s="1699"/>
      <c r="L197" s="1699"/>
      <c r="M197" s="1819"/>
      <c r="N197" s="1701"/>
      <c r="O197" s="1745"/>
      <c r="P197" s="1740"/>
    </row>
    <row r="198" spans="1:16" ht="36" customHeight="1" x14ac:dyDescent="0.25">
      <c r="A198" s="205"/>
      <c r="B198" s="1891"/>
      <c r="C198" s="1698"/>
      <c r="D198" s="1698"/>
      <c r="E198" s="1877"/>
      <c r="F198" s="1877"/>
      <c r="G198" s="30" t="s">
        <v>766</v>
      </c>
      <c r="H198" s="46" t="s">
        <v>216</v>
      </c>
      <c r="I198" s="52" t="s">
        <v>636</v>
      </c>
      <c r="J198" s="1901"/>
      <c r="K198" s="1699"/>
      <c r="L198" s="1699"/>
      <c r="M198" s="1819"/>
      <c r="N198" s="1701"/>
      <c r="O198" s="1745"/>
      <c r="P198" s="1740"/>
    </row>
    <row r="199" spans="1:16" ht="38.25" customHeight="1" thickBot="1" x14ac:dyDescent="0.3">
      <c r="A199" s="205"/>
      <c r="B199" s="1892"/>
      <c r="C199" s="1683"/>
      <c r="D199" s="1683"/>
      <c r="E199" s="1859"/>
      <c r="F199" s="1859"/>
      <c r="G199" s="166" t="s">
        <v>767</v>
      </c>
      <c r="H199" s="211" t="s">
        <v>884</v>
      </c>
      <c r="I199" s="215" t="s">
        <v>893</v>
      </c>
      <c r="J199" s="1902"/>
      <c r="K199" s="1687"/>
      <c r="L199" s="1687"/>
      <c r="M199" s="1675"/>
      <c r="N199" s="1702"/>
      <c r="O199" s="1722"/>
      <c r="P199" s="1741"/>
    </row>
    <row r="200" spans="1:16" ht="50.25" customHeight="1" x14ac:dyDescent="0.25">
      <c r="A200" s="205"/>
      <c r="B200" s="1890"/>
      <c r="C200" s="1673"/>
      <c r="D200" s="1673"/>
      <c r="E200" s="1681" t="s">
        <v>2</v>
      </c>
      <c r="F200" s="1681" t="s">
        <v>2</v>
      </c>
      <c r="G200" s="216" t="s">
        <v>680</v>
      </c>
      <c r="H200" s="217" t="s">
        <v>2017</v>
      </c>
      <c r="I200" s="218" t="s">
        <v>8</v>
      </c>
      <c r="J200" s="1912" t="s">
        <v>2015</v>
      </c>
      <c r="K200" s="1735" t="s">
        <v>2012</v>
      </c>
      <c r="L200" s="1735" t="s">
        <v>2013</v>
      </c>
      <c r="M200" s="1673"/>
      <c r="N200" s="1700" t="s">
        <v>2</v>
      </c>
      <c r="O200" s="1802"/>
      <c r="P200" s="1705" t="s">
        <v>2556</v>
      </c>
    </row>
    <row r="201" spans="1:16" ht="36" customHeight="1" x14ac:dyDescent="0.25">
      <c r="A201" s="205"/>
      <c r="B201" s="1891"/>
      <c r="C201" s="1819"/>
      <c r="D201" s="1819"/>
      <c r="E201" s="1698"/>
      <c r="F201" s="1698"/>
      <c r="G201" s="30" t="s">
        <v>524</v>
      </c>
      <c r="H201" s="39" t="s">
        <v>408</v>
      </c>
      <c r="I201" s="39" t="s">
        <v>408</v>
      </c>
      <c r="J201" s="1913"/>
      <c r="K201" s="1814"/>
      <c r="L201" s="1814"/>
      <c r="M201" s="1819"/>
      <c r="N201" s="1701"/>
      <c r="O201" s="1745"/>
      <c r="P201" s="1740"/>
    </row>
    <row r="202" spans="1:16" ht="36" customHeight="1" x14ac:dyDescent="0.25">
      <c r="A202" s="205"/>
      <c r="B202" s="1891"/>
      <c r="C202" s="1819"/>
      <c r="D202" s="1819"/>
      <c r="E202" s="1698"/>
      <c r="F202" s="1698"/>
      <c r="G202" s="30" t="s">
        <v>1084</v>
      </c>
      <c r="H202" s="39" t="s">
        <v>8</v>
      </c>
      <c r="I202" s="39" t="s">
        <v>8</v>
      </c>
      <c r="J202" s="1913"/>
      <c r="K202" s="1814"/>
      <c r="L202" s="1814"/>
      <c r="M202" s="1819"/>
      <c r="N202" s="1701"/>
      <c r="O202" s="1745"/>
      <c r="P202" s="1740"/>
    </row>
    <row r="203" spans="1:16" ht="36" customHeight="1" x14ac:dyDescent="0.25">
      <c r="A203" s="205"/>
      <c r="B203" s="1891"/>
      <c r="C203" s="1819"/>
      <c r="D203" s="1819"/>
      <c r="E203" s="1698"/>
      <c r="F203" s="1698"/>
      <c r="G203" s="30" t="s">
        <v>766</v>
      </c>
      <c r="H203" s="51" t="s">
        <v>216</v>
      </c>
      <c r="I203" s="39" t="s">
        <v>636</v>
      </c>
      <c r="J203" s="1913"/>
      <c r="K203" s="1814"/>
      <c r="L203" s="1814"/>
      <c r="M203" s="1819"/>
      <c r="N203" s="1701"/>
      <c r="O203" s="1745"/>
      <c r="P203" s="1740"/>
    </row>
    <row r="204" spans="1:16" ht="38.25" customHeight="1" thickBot="1" x14ac:dyDescent="0.3">
      <c r="A204" s="205"/>
      <c r="B204" s="1892"/>
      <c r="C204" s="1675"/>
      <c r="D204" s="1675"/>
      <c r="E204" s="1683"/>
      <c r="F204" s="1683"/>
      <c r="G204" s="166" t="s">
        <v>767</v>
      </c>
      <c r="H204" s="219" t="s">
        <v>884</v>
      </c>
      <c r="I204" s="220" t="s">
        <v>893</v>
      </c>
      <c r="J204" s="1914"/>
      <c r="K204" s="1736"/>
      <c r="L204" s="1736"/>
      <c r="M204" s="1675"/>
      <c r="N204" s="1702"/>
      <c r="O204" s="1722"/>
      <c r="P204" s="1741"/>
    </row>
    <row r="205" spans="1:16" ht="24" customHeight="1" thickBot="1" x14ac:dyDescent="0.3">
      <c r="A205" s="209" t="s">
        <v>428</v>
      </c>
      <c r="B205" s="1712" t="s">
        <v>558</v>
      </c>
      <c r="C205" s="1713"/>
      <c r="D205" s="1713"/>
      <c r="E205" s="1713"/>
      <c r="F205" s="1713"/>
      <c r="G205" s="1713"/>
      <c r="H205" s="1713"/>
      <c r="I205" s="1713"/>
      <c r="J205" s="1713"/>
      <c r="K205" s="1713"/>
      <c r="L205" s="1713"/>
      <c r="M205" s="1713"/>
      <c r="N205" s="1714"/>
      <c r="O205" s="798"/>
      <c r="P205" s="794"/>
    </row>
    <row r="206" spans="1:16" ht="43.5" customHeight="1" x14ac:dyDescent="0.25">
      <c r="A206" s="205"/>
      <c r="B206" s="1676"/>
      <c r="C206" s="1681" t="s">
        <v>2</v>
      </c>
      <c r="D206" s="1681" t="s">
        <v>2</v>
      </c>
      <c r="E206" s="1681" t="s">
        <v>2</v>
      </c>
      <c r="F206" s="1681" t="s">
        <v>2</v>
      </c>
      <c r="G206" s="216" t="s">
        <v>561</v>
      </c>
      <c r="H206" s="217" t="s">
        <v>8</v>
      </c>
      <c r="I206" s="218" t="s">
        <v>8</v>
      </c>
      <c r="J206" s="1657" t="s">
        <v>1006</v>
      </c>
      <c r="K206" s="1820" t="s">
        <v>1124</v>
      </c>
      <c r="L206" s="1820" t="s">
        <v>1125</v>
      </c>
      <c r="M206" s="1681" t="s">
        <v>2</v>
      </c>
      <c r="N206" s="1700" t="s">
        <v>2</v>
      </c>
      <c r="O206" s="1717" t="s">
        <v>2404</v>
      </c>
      <c r="P206" s="1705" t="s">
        <v>2403</v>
      </c>
    </row>
    <row r="207" spans="1:16" ht="36" customHeight="1" thickBot="1" x14ac:dyDescent="0.3">
      <c r="A207" s="205"/>
      <c r="B207" s="1677"/>
      <c r="C207" s="1683"/>
      <c r="D207" s="1683"/>
      <c r="E207" s="1683"/>
      <c r="F207" s="1683"/>
      <c r="G207" s="166" t="s">
        <v>559</v>
      </c>
      <c r="H207" s="220" t="s">
        <v>1096</v>
      </c>
      <c r="I207" s="220" t="s">
        <v>594</v>
      </c>
      <c r="J207" s="1680"/>
      <c r="K207" s="1822"/>
      <c r="L207" s="1822"/>
      <c r="M207" s="1683"/>
      <c r="N207" s="1702"/>
      <c r="O207" s="1718"/>
      <c r="P207" s="1708"/>
    </row>
    <row r="208" spans="1:16" ht="43.5" customHeight="1" x14ac:dyDescent="0.25">
      <c r="A208" s="205"/>
      <c r="B208" s="1676"/>
      <c r="C208" s="1681" t="s">
        <v>2</v>
      </c>
      <c r="D208" s="1681" t="s">
        <v>2</v>
      </c>
      <c r="E208" s="1681" t="s">
        <v>2</v>
      </c>
      <c r="F208" s="1681" t="s">
        <v>2</v>
      </c>
      <c r="G208" s="216" t="s">
        <v>561</v>
      </c>
      <c r="H208" s="217" t="s">
        <v>8</v>
      </c>
      <c r="I208" s="218" t="s">
        <v>8</v>
      </c>
      <c r="J208" s="1657" t="s">
        <v>1024</v>
      </c>
      <c r="K208" s="1820" t="s">
        <v>1097</v>
      </c>
      <c r="L208" s="1820" t="s">
        <v>1098</v>
      </c>
      <c r="M208" s="1681" t="s">
        <v>2</v>
      </c>
      <c r="N208" s="1700" t="s">
        <v>2</v>
      </c>
      <c r="O208" s="1717"/>
      <c r="P208" s="1705" t="s">
        <v>2556</v>
      </c>
    </row>
    <row r="209" spans="1:16" ht="43.5" customHeight="1" thickBot="1" x14ac:dyDescent="0.3">
      <c r="A209" s="205"/>
      <c r="B209" s="1677"/>
      <c r="C209" s="1683"/>
      <c r="D209" s="1683"/>
      <c r="E209" s="1683"/>
      <c r="F209" s="1683"/>
      <c r="G209" s="166" t="s">
        <v>1403</v>
      </c>
      <c r="H209" s="219" t="s">
        <v>2039</v>
      </c>
      <c r="I209" s="220" t="s">
        <v>2040</v>
      </c>
      <c r="J209" s="1680"/>
      <c r="K209" s="1822"/>
      <c r="L209" s="1822"/>
      <c r="M209" s="1683"/>
      <c r="N209" s="1702"/>
      <c r="O209" s="1718"/>
      <c r="P209" s="1708"/>
    </row>
    <row r="210" spans="1:16" ht="43.5" customHeight="1" x14ac:dyDescent="0.25">
      <c r="A210" s="205"/>
      <c r="B210" s="1676"/>
      <c r="C210" s="1681" t="s">
        <v>2</v>
      </c>
      <c r="D210" s="1681" t="s">
        <v>2</v>
      </c>
      <c r="E210" s="1681" t="s">
        <v>2</v>
      </c>
      <c r="F210" s="1681" t="s">
        <v>2</v>
      </c>
      <c r="G210" s="216" t="s">
        <v>561</v>
      </c>
      <c r="H210" s="217" t="s">
        <v>8</v>
      </c>
      <c r="I210" s="218" t="s">
        <v>8</v>
      </c>
      <c r="J210" s="1657" t="s">
        <v>1057</v>
      </c>
      <c r="K210" s="1878" t="s">
        <v>1058</v>
      </c>
      <c r="L210" s="1878" t="s">
        <v>1059</v>
      </c>
      <c r="M210" s="1681" t="s">
        <v>2</v>
      </c>
      <c r="N210" s="1700" t="s">
        <v>2</v>
      </c>
      <c r="O210" s="1717" t="s">
        <v>2404</v>
      </c>
      <c r="P210" s="1705"/>
    </row>
    <row r="211" spans="1:16" ht="43.5" customHeight="1" thickBot="1" x14ac:dyDescent="0.3">
      <c r="A211" s="205"/>
      <c r="B211" s="1677"/>
      <c r="C211" s="1683"/>
      <c r="D211" s="1683"/>
      <c r="E211" s="1683"/>
      <c r="F211" s="1683"/>
      <c r="G211" s="166" t="s">
        <v>2183</v>
      </c>
      <c r="H211" s="219" t="s">
        <v>1142</v>
      </c>
      <c r="I211" s="220" t="s">
        <v>402</v>
      </c>
      <c r="J211" s="1680"/>
      <c r="K211" s="1879"/>
      <c r="L211" s="1879"/>
      <c r="M211" s="1683"/>
      <c r="N211" s="1702"/>
      <c r="O211" s="1718"/>
      <c r="P211" s="1708"/>
    </row>
    <row r="212" spans="1:16" ht="43.5" customHeight="1" x14ac:dyDescent="0.25">
      <c r="A212" s="205"/>
      <c r="B212" s="1676"/>
      <c r="C212" s="1681" t="s">
        <v>2</v>
      </c>
      <c r="D212" s="1681" t="s">
        <v>2</v>
      </c>
      <c r="E212" s="1681" t="s">
        <v>2</v>
      </c>
      <c r="F212" s="1681" t="s">
        <v>2</v>
      </c>
      <c r="G212" s="216" t="s">
        <v>561</v>
      </c>
      <c r="H212" s="217" t="s">
        <v>8</v>
      </c>
      <c r="I212" s="218" t="s">
        <v>8</v>
      </c>
      <c r="J212" s="1657" t="s">
        <v>2180</v>
      </c>
      <c r="K212" s="1686" t="s">
        <v>2181</v>
      </c>
      <c r="L212" s="1686" t="s">
        <v>2182</v>
      </c>
      <c r="M212" s="1681" t="s">
        <v>2</v>
      </c>
      <c r="N212" s="1700" t="s">
        <v>2</v>
      </c>
      <c r="O212" s="1717" t="s">
        <v>2404</v>
      </c>
      <c r="P212" s="1705" t="s">
        <v>2403</v>
      </c>
    </row>
    <row r="213" spans="1:16" ht="43.5" customHeight="1" x14ac:dyDescent="0.25">
      <c r="A213" s="205"/>
      <c r="B213" s="1915"/>
      <c r="C213" s="1698"/>
      <c r="D213" s="1698"/>
      <c r="E213" s="1698"/>
      <c r="F213" s="1698"/>
      <c r="G213" s="30" t="s">
        <v>2183</v>
      </c>
      <c r="H213" s="736" t="s">
        <v>403</v>
      </c>
      <c r="I213" s="39" t="s">
        <v>402</v>
      </c>
      <c r="J213" s="1428"/>
      <c r="K213" s="1699"/>
      <c r="L213" s="1699"/>
      <c r="M213" s="1698"/>
      <c r="N213" s="1701"/>
      <c r="O213" s="1739"/>
      <c r="P213" s="1706"/>
    </row>
    <row r="214" spans="1:16" ht="43.5" customHeight="1" thickBot="1" x14ac:dyDescent="0.3">
      <c r="A214" s="205"/>
      <c r="B214" s="1677"/>
      <c r="C214" s="1683"/>
      <c r="D214" s="1683"/>
      <c r="E214" s="1683"/>
      <c r="F214" s="1683"/>
      <c r="G214" s="166" t="s">
        <v>562</v>
      </c>
      <c r="H214" s="220" t="s">
        <v>8</v>
      </c>
      <c r="I214" s="220" t="s">
        <v>8</v>
      </c>
      <c r="J214" s="1680"/>
      <c r="K214" s="1687"/>
      <c r="L214" s="1687"/>
      <c r="M214" s="1683"/>
      <c r="N214" s="1702"/>
      <c r="O214" s="1718"/>
      <c r="P214" s="1708"/>
    </row>
    <row r="215" spans="1:16" ht="36" customHeight="1" x14ac:dyDescent="0.25">
      <c r="A215" s="205"/>
      <c r="B215" s="1715" t="s">
        <v>2</v>
      </c>
      <c r="C215" s="1681" t="s">
        <v>2</v>
      </c>
      <c r="D215" s="1681" t="s">
        <v>2</v>
      </c>
      <c r="E215" s="1857"/>
      <c r="F215" s="1857"/>
      <c r="G215" s="216" t="s">
        <v>559</v>
      </c>
      <c r="H215" s="218" t="s">
        <v>2257</v>
      </c>
      <c r="I215" s="218" t="s">
        <v>594</v>
      </c>
      <c r="J215" s="1912" t="s">
        <v>638</v>
      </c>
      <c r="K215" s="1686" t="s">
        <v>2635</v>
      </c>
      <c r="L215" s="1686" t="s">
        <v>2258</v>
      </c>
      <c r="M215" s="1681" t="s">
        <v>2</v>
      </c>
      <c r="N215" s="1898"/>
      <c r="O215" s="1717" t="s">
        <v>2404</v>
      </c>
      <c r="P215" s="1705" t="s">
        <v>2403</v>
      </c>
    </row>
    <row r="216" spans="1:16" ht="43.5" customHeight="1" x14ac:dyDescent="0.25">
      <c r="A216" s="205"/>
      <c r="B216" s="1790"/>
      <c r="C216" s="1698"/>
      <c r="D216" s="1698"/>
      <c r="E216" s="1877"/>
      <c r="F216" s="1877"/>
      <c r="G216" s="30" t="s">
        <v>561</v>
      </c>
      <c r="H216" s="51" t="s">
        <v>8</v>
      </c>
      <c r="I216" s="39" t="s">
        <v>8</v>
      </c>
      <c r="J216" s="1913"/>
      <c r="K216" s="1699"/>
      <c r="L216" s="1699"/>
      <c r="M216" s="1698"/>
      <c r="N216" s="1903"/>
      <c r="O216" s="1739"/>
      <c r="P216" s="1706"/>
    </row>
    <row r="217" spans="1:16" ht="43.5" customHeight="1" thickBot="1" x14ac:dyDescent="0.3">
      <c r="A217" s="205"/>
      <c r="B217" s="1716"/>
      <c r="C217" s="1683"/>
      <c r="D217" s="1683"/>
      <c r="E217" s="1859"/>
      <c r="F217" s="1859"/>
      <c r="G217" s="166" t="s">
        <v>560</v>
      </c>
      <c r="H217" s="219" t="s">
        <v>884</v>
      </c>
      <c r="I217" s="220" t="s">
        <v>641</v>
      </c>
      <c r="J217" s="1914"/>
      <c r="K217" s="1687"/>
      <c r="L217" s="1687"/>
      <c r="M217" s="1683"/>
      <c r="N217" s="1899"/>
      <c r="O217" s="1718"/>
      <c r="P217" s="1708"/>
    </row>
    <row r="218" spans="1:16" ht="36" customHeight="1" x14ac:dyDescent="0.25">
      <c r="A218" s="205"/>
      <c r="B218" s="1715" t="s">
        <v>2</v>
      </c>
      <c r="C218" s="1857"/>
      <c r="D218" s="1857"/>
      <c r="E218" s="1857"/>
      <c r="F218" s="1857"/>
      <c r="G218" s="856" t="s">
        <v>559</v>
      </c>
      <c r="H218" s="857" t="s">
        <v>2443</v>
      </c>
      <c r="I218" s="857" t="s">
        <v>594</v>
      </c>
      <c r="J218" s="1973" t="s">
        <v>2445</v>
      </c>
      <c r="K218" s="1686" t="s">
        <v>2447</v>
      </c>
      <c r="L218" s="1686" t="s">
        <v>2446</v>
      </c>
      <c r="M218" s="1681" t="s">
        <v>2</v>
      </c>
      <c r="N218" s="1700" t="s">
        <v>2</v>
      </c>
      <c r="O218" s="1717" t="s">
        <v>2404</v>
      </c>
      <c r="P218" s="1705" t="s">
        <v>2403</v>
      </c>
    </row>
    <row r="219" spans="1:16" ht="43.5" customHeight="1" x14ac:dyDescent="0.25">
      <c r="A219" s="205"/>
      <c r="B219" s="1790"/>
      <c r="C219" s="1877"/>
      <c r="D219" s="1877"/>
      <c r="E219" s="1877"/>
      <c r="F219" s="1877"/>
      <c r="G219" s="842" t="s">
        <v>561</v>
      </c>
      <c r="H219" s="863" t="s">
        <v>8</v>
      </c>
      <c r="I219" s="843" t="s">
        <v>8</v>
      </c>
      <c r="J219" s="1974"/>
      <c r="K219" s="1699"/>
      <c r="L219" s="1699"/>
      <c r="M219" s="1698"/>
      <c r="N219" s="1701"/>
      <c r="O219" s="1739"/>
      <c r="P219" s="1706"/>
    </row>
    <row r="220" spans="1:16" ht="43.5" customHeight="1" thickBot="1" x14ac:dyDescent="0.3">
      <c r="A220" s="205"/>
      <c r="B220" s="1716"/>
      <c r="C220" s="1859"/>
      <c r="D220" s="1859"/>
      <c r="E220" s="1859"/>
      <c r="F220" s="1859"/>
      <c r="G220" s="844" t="s">
        <v>560</v>
      </c>
      <c r="H220" s="845" t="s">
        <v>2555</v>
      </c>
      <c r="I220" s="845" t="s">
        <v>641</v>
      </c>
      <c r="J220" s="1975"/>
      <c r="K220" s="1687"/>
      <c r="L220" s="1687"/>
      <c r="M220" s="1683"/>
      <c r="N220" s="1702"/>
      <c r="O220" s="1718"/>
      <c r="P220" s="1708"/>
    </row>
    <row r="221" spans="1:16" ht="36" customHeight="1" x14ac:dyDescent="0.25">
      <c r="A221" s="205"/>
      <c r="B221" s="1890"/>
      <c r="C221" s="1681" t="s">
        <v>2</v>
      </c>
      <c r="D221" s="1681" t="s">
        <v>2</v>
      </c>
      <c r="E221" s="1681" t="s">
        <v>2</v>
      </c>
      <c r="F221" s="1681" t="s">
        <v>2</v>
      </c>
      <c r="G221" s="216" t="s">
        <v>559</v>
      </c>
      <c r="H221" s="857" t="s">
        <v>594</v>
      </c>
      <c r="I221" s="218" t="s">
        <v>594</v>
      </c>
      <c r="J221" s="1912" t="s">
        <v>671</v>
      </c>
      <c r="K221" s="1686" t="s">
        <v>672</v>
      </c>
      <c r="L221" s="1686" t="s">
        <v>1099</v>
      </c>
      <c r="M221" s="1681" t="s">
        <v>2</v>
      </c>
      <c r="N221" s="1723" t="s">
        <v>2</v>
      </c>
      <c r="O221" s="1717" t="s">
        <v>2404</v>
      </c>
      <c r="P221" s="1705" t="s">
        <v>2403</v>
      </c>
    </row>
    <row r="222" spans="1:16" ht="43.5" customHeight="1" thickBot="1" x14ac:dyDescent="0.3">
      <c r="A222" s="205"/>
      <c r="B222" s="1892"/>
      <c r="C222" s="1683"/>
      <c r="D222" s="1683"/>
      <c r="E222" s="1683"/>
      <c r="F222" s="1683"/>
      <c r="G222" s="166" t="s">
        <v>561</v>
      </c>
      <c r="H222" s="219" t="s">
        <v>884</v>
      </c>
      <c r="I222" s="220" t="s">
        <v>8</v>
      </c>
      <c r="J222" s="1914"/>
      <c r="K222" s="1687"/>
      <c r="L222" s="1687"/>
      <c r="M222" s="1683"/>
      <c r="N222" s="1726"/>
      <c r="O222" s="1722"/>
      <c r="P222" s="1741"/>
    </row>
    <row r="223" spans="1:16" ht="43.5" customHeight="1" x14ac:dyDescent="0.25">
      <c r="A223" s="205"/>
      <c r="B223" s="1681" t="s">
        <v>2</v>
      </c>
      <c r="C223" s="1681" t="s">
        <v>2</v>
      </c>
      <c r="D223" s="1681" t="s">
        <v>2</v>
      </c>
      <c r="E223" s="1681" t="s">
        <v>2</v>
      </c>
      <c r="F223" s="1681" t="s">
        <v>2</v>
      </c>
      <c r="G223" s="856" t="s">
        <v>559</v>
      </c>
      <c r="H223" s="857" t="s">
        <v>2257</v>
      </c>
      <c r="I223" s="857" t="s">
        <v>594</v>
      </c>
      <c r="J223" s="1733" t="s">
        <v>2405</v>
      </c>
      <c r="K223" s="1686" t="s">
        <v>2406</v>
      </c>
      <c r="L223" s="1686" t="s">
        <v>2407</v>
      </c>
      <c r="M223" s="1681" t="s">
        <v>2</v>
      </c>
      <c r="N223" s="1700" t="s">
        <v>2</v>
      </c>
      <c r="O223" s="1717" t="s">
        <v>2404</v>
      </c>
      <c r="P223" s="1705" t="s">
        <v>2403</v>
      </c>
    </row>
    <row r="224" spans="1:16" ht="43.5" customHeight="1" x14ac:dyDescent="0.25">
      <c r="A224" s="205"/>
      <c r="B224" s="1698"/>
      <c r="C224" s="1698"/>
      <c r="D224" s="1698"/>
      <c r="E224" s="1698"/>
      <c r="F224" s="1698"/>
      <c r="G224" s="842" t="s">
        <v>561</v>
      </c>
      <c r="H224" s="1703" t="s">
        <v>2643</v>
      </c>
      <c r="I224" s="843" t="s">
        <v>8</v>
      </c>
      <c r="J224" s="1827"/>
      <c r="K224" s="1699"/>
      <c r="L224" s="1699"/>
      <c r="M224" s="1698"/>
      <c r="N224" s="1701"/>
      <c r="O224" s="1739"/>
      <c r="P224" s="1706"/>
    </row>
    <row r="225" spans="1:16" ht="43.5" customHeight="1" thickBot="1" x14ac:dyDescent="0.3">
      <c r="A225" s="205"/>
      <c r="B225" s="1683"/>
      <c r="C225" s="1683"/>
      <c r="D225" s="1683"/>
      <c r="E225" s="1683"/>
      <c r="F225" s="1683"/>
      <c r="G225" s="844" t="s">
        <v>562</v>
      </c>
      <c r="H225" s="1926"/>
      <c r="I225" s="845" t="s">
        <v>8</v>
      </c>
      <c r="J225" s="1734"/>
      <c r="K225" s="1687"/>
      <c r="L225" s="1687"/>
      <c r="M225" s="1683"/>
      <c r="N225" s="1702"/>
      <c r="O225" s="1718"/>
      <c r="P225" s="1708"/>
    </row>
    <row r="226" spans="1:16" ht="36" customHeight="1" x14ac:dyDescent="0.25">
      <c r="A226" s="205"/>
      <c r="B226" s="1890"/>
      <c r="C226" s="1681" t="s">
        <v>2</v>
      </c>
      <c r="D226" s="1681" t="s">
        <v>2</v>
      </c>
      <c r="E226" s="1857"/>
      <c r="F226" s="1857"/>
      <c r="G226" s="216" t="s">
        <v>559</v>
      </c>
      <c r="H226" s="218" t="s">
        <v>1007</v>
      </c>
      <c r="I226" s="218" t="s">
        <v>594</v>
      </c>
      <c r="J226" s="1912" t="s">
        <v>723</v>
      </c>
      <c r="K226" s="1686" t="s">
        <v>724</v>
      </c>
      <c r="L226" s="1686" t="s">
        <v>1099</v>
      </c>
      <c r="M226" s="1681" t="s">
        <v>2</v>
      </c>
      <c r="N226" s="1898"/>
      <c r="O226" s="1717"/>
      <c r="P226" s="1705" t="s">
        <v>2556</v>
      </c>
    </row>
    <row r="227" spans="1:16" ht="43.5" customHeight="1" x14ac:dyDescent="0.25">
      <c r="A227" s="205"/>
      <c r="B227" s="1891"/>
      <c r="C227" s="1698"/>
      <c r="D227" s="1698"/>
      <c r="E227" s="1877"/>
      <c r="F227" s="1877"/>
      <c r="G227" s="30" t="s">
        <v>561</v>
      </c>
      <c r="H227" s="51" t="s">
        <v>8</v>
      </c>
      <c r="I227" s="39" t="s">
        <v>8</v>
      </c>
      <c r="J227" s="1913"/>
      <c r="K227" s="1699"/>
      <c r="L227" s="1699"/>
      <c r="M227" s="1698"/>
      <c r="N227" s="1903"/>
      <c r="O227" s="1739"/>
      <c r="P227" s="1706"/>
    </row>
    <row r="228" spans="1:16" ht="43.5" customHeight="1" thickBot="1" x14ac:dyDescent="0.3">
      <c r="A228" s="205"/>
      <c r="B228" s="1892"/>
      <c r="C228" s="1683"/>
      <c r="D228" s="1683"/>
      <c r="E228" s="1859"/>
      <c r="F228" s="1859"/>
      <c r="G228" s="166" t="s">
        <v>720</v>
      </c>
      <c r="H228" s="219" t="s">
        <v>884</v>
      </c>
      <c r="I228" s="220" t="s">
        <v>2040</v>
      </c>
      <c r="J228" s="1914"/>
      <c r="K228" s="1687"/>
      <c r="L228" s="1687"/>
      <c r="M228" s="1683"/>
      <c r="N228" s="1899"/>
      <c r="O228" s="1718"/>
      <c r="P228" s="1708"/>
    </row>
    <row r="229" spans="1:16" ht="21" customHeight="1" thickBot="1" x14ac:dyDescent="0.3">
      <c r="A229" s="209" t="s">
        <v>430</v>
      </c>
      <c r="B229" s="1712" t="s">
        <v>282</v>
      </c>
      <c r="C229" s="1713"/>
      <c r="D229" s="1713"/>
      <c r="E229" s="1713"/>
      <c r="F229" s="1713"/>
      <c r="G229" s="1713"/>
      <c r="H229" s="1713"/>
      <c r="I229" s="1713"/>
      <c r="J229" s="1713"/>
      <c r="K229" s="1713"/>
      <c r="L229" s="1713"/>
      <c r="M229" s="1713"/>
      <c r="N229" s="1714"/>
      <c r="O229" s="798"/>
      <c r="P229" s="794"/>
    </row>
    <row r="230" spans="1:16" ht="36" customHeight="1" thickBot="1" x14ac:dyDescent="0.3">
      <c r="A230" s="205"/>
      <c r="B230" s="826" t="s">
        <v>2</v>
      </c>
      <c r="C230" s="827" t="s">
        <v>2</v>
      </c>
      <c r="D230" s="827" t="s">
        <v>2</v>
      </c>
      <c r="E230" s="827" t="s">
        <v>2</v>
      </c>
      <c r="F230" s="827" t="s">
        <v>2</v>
      </c>
      <c r="G230" s="1007" t="s">
        <v>490</v>
      </c>
      <c r="H230" s="1097" t="s">
        <v>2677</v>
      </c>
      <c r="I230" s="1097" t="s">
        <v>8</v>
      </c>
      <c r="J230" s="995" t="s">
        <v>2615</v>
      </c>
      <c r="K230" s="997" t="s">
        <v>2630</v>
      </c>
      <c r="L230" s="997" t="s">
        <v>2616</v>
      </c>
      <c r="M230" s="987" t="s">
        <v>2</v>
      </c>
      <c r="N230" s="994" t="s">
        <v>2</v>
      </c>
      <c r="O230" s="963" t="s">
        <v>2404</v>
      </c>
      <c r="P230" s="996"/>
    </row>
    <row r="231" spans="1:16" ht="48.75" customHeight="1" thickBot="1" x14ac:dyDescent="0.3">
      <c r="A231" s="205"/>
      <c r="B231" s="814" t="s">
        <v>2</v>
      </c>
      <c r="C231" s="812" t="s">
        <v>2</v>
      </c>
      <c r="D231" s="812" t="s">
        <v>2</v>
      </c>
      <c r="E231" s="812" t="s">
        <v>2</v>
      </c>
      <c r="F231" s="813" t="s">
        <v>2</v>
      </c>
      <c r="G231" s="3530" t="s">
        <v>1908</v>
      </c>
      <c r="H231" s="3531" t="s">
        <v>2677</v>
      </c>
      <c r="I231" s="3531" t="s">
        <v>8</v>
      </c>
      <c r="J231" s="364" t="s">
        <v>3341</v>
      </c>
      <c r="K231" s="382" t="s">
        <v>3343</v>
      </c>
      <c r="L231" s="675" t="s">
        <v>3344</v>
      </c>
      <c r="M231" s="992" t="s">
        <v>2</v>
      </c>
      <c r="N231" s="993" t="s">
        <v>2</v>
      </c>
      <c r="O231" s="3532" t="s">
        <v>2404</v>
      </c>
      <c r="P231" s="3533"/>
    </row>
    <row r="232" spans="1:16" ht="48.75" customHeight="1" thickBot="1" x14ac:dyDescent="0.3">
      <c r="A232" s="205"/>
      <c r="B232" s="814" t="s">
        <v>2</v>
      </c>
      <c r="C232" s="812" t="s">
        <v>2</v>
      </c>
      <c r="D232" s="812" t="s">
        <v>2</v>
      </c>
      <c r="E232" s="812" t="s">
        <v>2</v>
      </c>
      <c r="F232" s="813" t="s">
        <v>2</v>
      </c>
      <c r="G232" s="3530" t="s">
        <v>1907</v>
      </c>
      <c r="H232" s="3531" t="s">
        <v>2677</v>
      </c>
      <c r="I232" s="3531" t="s">
        <v>8</v>
      </c>
      <c r="J232" s="364" t="s">
        <v>3342</v>
      </c>
      <c r="K232" s="382" t="s">
        <v>3345</v>
      </c>
      <c r="L232" s="675" t="s">
        <v>3346</v>
      </c>
      <c r="M232" s="992" t="s">
        <v>2</v>
      </c>
      <c r="N232" s="993" t="s">
        <v>2</v>
      </c>
      <c r="O232" s="3532" t="s">
        <v>2404</v>
      </c>
      <c r="P232" s="3533"/>
    </row>
    <row r="233" spans="1:16" ht="48.75" customHeight="1" thickBot="1" x14ac:dyDescent="0.3">
      <c r="A233" s="205"/>
      <c r="B233" s="814" t="s">
        <v>2</v>
      </c>
      <c r="C233" s="812" t="s">
        <v>2</v>
      </c>
      <c r="D233" s="812" t="s">
        <v>2</v>
      </c>
      <c r="E233" s="812" t="s">
        <v>2</v>
      </c>
      <c r="F233" s="813" t="s">
        <v>2</v>
      </c>
      <c r="G233" s="3530" t="s">
        <v>1113</v>
      </c>
      <c r="H233" s="3531" t="s">
        <v>2677</v>
      </c>
      <c r="I233" s="3531" t="s">
        <v>8</v>
      </c>
      <c r="J233" s="364" t="s">
        <v>3347</v>
      </c>
      <c r="K233" s="382" t="s">
        <v>3348</v>
      </c>
      <c r="L233" s="675" t="s">
        <v>3349</v>
      </c>
      <c r="M233" s="992" t="s">
        <v>2</v>
      </c>
      <c r="N233" s="993" t="s">
        <v>2</v>
      </c>
      <c r="O233" s="3532" t="s">
        <v>2404</v>
      </c>
      <c r="P233" s="3533"/>
    </row>
    <row r="234" spans="1:16" ht="36" customHeight="1" x14ac:dyDescent="0.25">
      <c r="A234" s="205"/>
      <c r="B234" s="1928" t="s">
        <v>2</v>
      </c>
      <c r="C234" s="1909" t="s">
        <v>2</v>
      </c>
      <c r="D234" s="1909" t="s">
        <v>2</v>
      </c>
      <c r="E234" s="1909" t="s">
        <v>2</v>
      </c>
      <c r="F234" s="1909" t="s">
        <v>2</v>
      </c>
      <c r="G234" s="274" t="s">
        <v>490</v>
      </c>
      <c r="H234" s="876" t="s">
        <v>8</v>
      </c>
      <c r="I234" s="876" t="s">
        <v>8</v>
      </c>
      <c r="J234" s="1969" t="s">
        <v>1008</v>
      </c>
      <c r="K234" s="1919" t="s">
        <v>1025</v>
      </c>
      <c r="L234" s="1884" t="s">
        <v>1895</v>
      </c>
      <c r="M234" s="1909" t="s">
        <v>2</v>
      </c>
      <c r="N234" s="1918" t="s">
        <v>2</v>
      </c>
      <c r="O234" s="1766" t="s">
        <v>2404</v>
      </c>
      <c r="P234" s="1748" t="s">
        <v>2403</v>
      </c>
    </row>
    <row r="235" spans="1:16" ht="36" customHeight="1" thickBot="1" x14ac:dyDescent="0.3">
      <c r="A235" s="205"/>
      <c r="B235" s="1716"/>
      <c r="C235" s="1683"/>
      <c r="D235" s="1683"/>
      <c r="E235" s="1683"/>
      <c r="F235" s="1683"/>
      <c r="G235" s="166" t="s">
        <v>489</v>
      </c>
      <c r="H235" s="219" t="s">
        <v>1110</v>
      </c>
      <c r="I235" s="219" t="s">
        <v>646</v>
      </c>
      <c r="J235" s="1680"/>
      <c r="K235" s="1879"/>
      <c r="L235" s="1687"/>
      <c r="M235" s="1683"/>
      <c r="N235" s="1702"/>
      <c r="O235" s="1722"/>
      <c r="P235" s="1741"/>
    </row>
    <row r="236" spans="1:16" ht="36" customHeight="1" x14ac:dyDescent="0.25">
      <c r="A236" s="205"/>
      <c r="B236" s="1715" t="s">
        <v>2</v>
      </c>
      <c r="C236" s="1681" t="s">
        <v>2</v>
      </c>
      <c r="D236" s="1681" t="s">
        <v>2</v>
      </c>
      <c r="E236" s="1681" t="s">
        <v>2</v>
      </c>
      <c r="F236" s="1681" t="s">
        <v>2</v>
      </c>
      <c r="G236" s="218" t="s">
        <v>490</v>
      </c>
      <c r="H236" s="217" t="s">
        <v>8</v>
      </c>
      <c r="I236" s="217" t="s">
        <v>8</v>
      </c>
      <c r="J236" s="1657" t="s">
        <v>1026</v>
      </c>
      <c r="K236" s="1878" t="s">
        <v>1027</v>
      </c>
      <c r="L236" s="1686" t="s">
        <v>1896</v>
      </c>
      <c r="M236" s="1681" t="s">
        <v>2</v>
      </c>
      <c r="N236" s="1700" t="s">
        <v>2</v>
      </c>
      <c r="O236" s="1719"/>
      <c r="P236" s="1705" t="s">
        <v>2556</v>
      </c>
    </row>
    <row r="237" spans="1:16" ht="36" customHeight="1" thickBot="1" x14ac:dyDescent="0.3">
      <c r="A237" s="205"/>
      <c r="B237" s="1716"/>
      <c r="C237" s="1683"/>
      <c r="D237" s="1683"/>
      <c r="E237" s="1683"/>
      <c r="F237" s="1683"/>
      <c r="G237" s="166" t="s">
        <v>1077</v>
      </c>
      <c r="H237" s="219" t="s">
        <v>1111</v>
      </c>
      <c r="I237" s="220" t="s">
        <v>640</v>
      </c>
      <c r="J237" s="1680"/>
      <c r="K237" s="1879"/>
      <c r="L237" s="1687"/>
      <c r="M237" s="1683"/>
      <c r="N237" s="1702"/>
      <c r="O237" s="1728"/>
      <c r="P237" s="1741"/>
    </row>
    <row r="238" spans="1:16" ht="36" customHeight="1" x14ac:dyDescent="0.25">
      <c r="A238" s="205"/>
      <c r="B238" s="1715" t="s">
        <v>2</v>
      </c>
      <c r="C238" s="1681" t="s">
        <v>2</v>
      </c>
      <c r="D238" s="1681" t="s">
        <v>2</v>
      </c>
      <c r="E238" s="1681" t="s">
        <v>2</v>
      </c>
      <c r="F238" s="1681" t="s">
        <v>2</v>
      </c>
      <c r="G238" s="831" t="s">
        <v>490</v>
      </c>
      <c r="H238" s="217" t="s">
        <v>8</v>
      </c>
      <c r="I238" s="217" t="s">
        <v>8</v>
      </c>
      <c r="J238" s="1657" t="s">
        <v>1028</v>
      </c>
      <c r="K238" s="1686" t="s">
        <v>1029</v>
      </c>
      <c r="L238" s="1686" t="s">
        <v>1897</v>
      </c>
      <c r="M238" s="1681" t="s">
        <v>2</v>
      </c>
      <c r="N238" s="1700" t="s">
        <v>2</v>
      </c>
      <c r="O238" s="1717" t="s">
        <v>2404</v>
      </c>
      <c r="P238" s="1705" t="s">
        <v>2403</v>
      </c>
    </row>
    <row r="239" spans="1:16" ht="36" customHeight="1" thickBot="1" x14ac:dyDescent="0.3">
      <c r="A239" s="205"/>
      <c r="B239" s="1716"/>
      <c r="C239" s="1683"/>
      <c r="D239" s="1683"/>
      <c r="E239" s="1683"/>
      <c r="F239" s="1683"/>
      <c r="G239" s="828" t="s">
        <v>1075</v>
      </c>
      <c r="H239" s="853" t="s">
        <v>2644</v>
      </c>
      <c r="I239" s="845" t="s">
        <v>1228</v>
      </c>
      <c r="J239" s="1680"/>
      <c r="K239" s="1687"/>
      <c r="L239" s="1687"/>
      <c r="M239" s="1683"/>
      <c r="N239" s="1702"/>
      <c r="O239" s="1722"/>
      <c r="P239" s="1741"/>
    </row>
    <row r="240" spans="1:16" ht="36" customHeight="1" x14ac:dyDescent="0.25">
      <c r="A240" s="205"/>
      <c r="B240" s="1715" t="s">
        <v>2</v>
      </c>
      <c r="C240" s="1681" t="s">
        <v>2</v>
      </c>
      <c r="D240" s="1681" t="s">
        <v>2</v>
      </c>
      <c r="E240" s="1681" t="s">
        <v>2</v>
      </c>
      <c r="F240" s="1681" t="s">
        <v>2</v>
      </c>
      <c r="G240" s="857" t="s">
        <v>1908</v>
      </c>
      <c r="H240" s="862" t="s">
        <v>8</v>
      </c>
      <c r="I240" s="862" t="s">
        <v>8</v>
      </c>
      <c r="J240" s="1733" t="s">
        <v>2620</v>
      </c>
      <c r="K240" s="1686" t="s">
        <v>2632</v>
      </c>
      <c r="L240" s="1686" t="s">
        <v>2627</v>
      </c>
      <c r="M240" s="1681" t="s">
        <v>2</v>
      </c>
      <c r="N240" s="1700" t="s">
        <v>2</v>
      </c>
      <c r="O240" s="1767" t="s">
        <v>2404</v>
      </c>
      <c r="P240" s="1757" t="s">
        <v>2403</v>
      </c>
    </row>
    <row r="241" spans="1:17" ht="36" customHeight="1" thickBot="1" x14ac:dyDescent="0.3">
      <c r="A241" s="205"/>
      <c r="B241" s="1716"/>
      <c r="C241" s="1683"/>
      <c r="D241" s="1683"/>
      <c r="E241" s="1683"/>
      <c r="F241" s="1683"/>
      <c r="G241" s="844" t="s">
        <v>1077</v>
      </c>
      <c r="H241" s="853" t="s">
        <v>2619</v>
      </c>
      <c r="I241" s="845" t="s">
        <v>1228</v>
      </c>
      <c r="J241" s="1734"/>
      <c r="K241" s="1687"/>
      <c r="L241" s="1687"/>
      <c r="M241" s="1683"/>
      <c r="N241" s="1702"/>
      <c r="O241" s="1768"/>
      <c r="P241" s="1758"/>
    </row>
    <row r="242" spans="1:17" ht="36" customHeight="1" x14ac:dyDescent="0.25">
      <c r="A242" s="205"/>
      <c r="B242" s="1715" t="s">
        <v>2</v>
      </c>
      <c r="C242" s="1681" t="s">
        <v>2</v>
      </c>
      <c r="D242" s="1681" t="s">
        <v>2</v>
      </c>
      <c r="E242" s="1681" t="s">
        <v>2</v>
      </c>
      <c r="F242" s="1681" t="s">
        <v>2</v>
      </c>
      <c r="G242" s="857" t="s">
        <v>1113</v>
      </c>
      <c r="H242" s="862" t="s">
        <v>8</v>
      </c>
      <c r="I242" s="862" t="s">
        <v>8</v>
      </c>
      <c r="J242" s="1733" t="s">
        <v>2617</v>
      </c>
      <c r="K242" s="1686" t="s">
        <v>2618</v>
      </c>
      <c r="L242" s="1686" t="s">
        <v>2629</v>
      </c>
      <c r="M242" s="1681" t="s">
        <v>2</v>
      </c>
      <c r="N242" s="1700" t="s">
        <v>2</v>
      </c>
      <c r="O242" s="1767" t="s">
        <v>2404</v>
      </c>
      <c r="P242" s="1757" t="s">
        <v>2403</v>
      </c>
    </row>
    <row r="243" spans="1:17" ht="36" customHeight="1" thickBot="1" x14ac:dyDescent="0.3">
      <c r="A243" s="205"/>
      <c r="B243" s="1716"/>
      <c r="C243" s="1683"/>
      <c r="D243" s="1683"/>
      <c r="E243" s="1683"/>
      <c r="F243" s="1683"/>
      <c r="G243" s="844" t="s">
        <v>1075</v>
      </c>
      <c r="H243" s="853" t="s">
        <v>2619</v>
      </c>
      <c r="I243" s="845" t="s">
        <v>1228</v>
      </c>
      <c r="J243" s="1734"/>
      <c r="K243" s="1687"/>
      <c r="L243" s="1687"/>
      <c r="M243" s="1683"/>
      <c r="N243" s="1702"/>
      <c r="O243" s="1768"/>
      <c r="P243" s="1758"/>
    </row>
    <row r="244" spans="1:17" ht="36" customHeight="1" x14ac:dyDescent="0.25">
      <c r="A244" s="205"/>
      <c r="B244" s="1715" t="s">
        <v>2</v>
      </c>
      <c r="C244" s="1681" t="s">
        <v>2</v>
      </c>
      <c r="D244" s="1681" t="s">
        <v>2</v>
      </c>
      <c r="E244" s="1681" t="s">
        <v>2</v>
      </c>
      <c r="F244" s="1681" t="s">
        <v>2</v>
      </c>
      <c r="G244" s="857" t="s">
        <v>1907</v>
      </c>
      <c r="H244" s="862" t="s">
        <v>8</v>
      </c>
      <c r="I244" s="862" t="s">
        <v>8</v>
      </c>
      <c r="J244" s="1733" t="s">
        <v>2621</v>
      </c>
      <c r="K244" s="1686" t="s">
        <v>2622</v>
      </c>
      <c r="L244" s="1686" t="s">
        <v>2628</v>
      </c>
      <c r="M244" s="1681" t="s">
        <v>2</v>
      </c>
      <c r="N244" s="1700" t="s">
        <v>2</v>
      </c>
      <c r="O244" s="1767" t="s">
        <v>2404</v>
      </c>
      <c r="P244" s="1757" t="s">
        <v>2403</v>
      </c>
    </row>
    <row r="245" spans="1:17" ht="36" customHeight="1" thickBot="1" x14ac:dyDescent="0.3">
      <c r="A245" s="205"/>
      <c r="B245" s="1716"/>
      <c r="C245" s="1683"/>
      <c r="D245" s="1683"/>
      <c r="E245" s="1683"/>
      <c r="F245" s="1683"/>
      <c r="G245" s="844" t="s">
        <v>1076</v>
      </c>
      <c r="H245" s="853" t="s">
        <v>2619</v>
      </c>
      <c r="I245" s="845" t="s">
        <v>1228</v>
      </c>
      <c r="J245" s="1734"/>
      <c r="K245" s="1687"/>
      <c r="L245" s="1687"/>
      <c r="M245" s="1683"/>
      <c r="N245" s="1702"/>
      <c r="O245" s="1768"/>
      <c r="P245" s="1758"/>
    </row>
    <row r="246" spans="1:17" ht="36" customHeight="1" x14ac:dyDescent="0.25">
      <c r="A246" s="205"/>
      <c r="B246" s="1851" t="s">
        <v>2</v>
      </c>
      <c r="C246" s="1692" t="s">
        <v>2</v>
      </c>
      <c r="D246" s="1692" t="s">
        <v>2</v>
      </c>
      <c r="E246" s="1692" t="s">
        <v>2</v>
      </c>
      <c r="F246" s="1692" t="s">
        <v>2</v>
      </c>
      <c r="G246" s="831" t="s">
        <v>490</v>
      </c>
      <c r="H246" s="217" t="s">
        <v>8</v>
      </c>
      <c r="I246" s="217" t="s">
        <v>8</v>
      </c>
      <c r="J246" s="1696" t="s">
        <v>1030</v>
      </c>
      <c r="K246" s="1808" t="s">
        <v>1031</v>
      </c>
      <c r="L246" s="1808" t="s">
        <v>1898</v>
      </c>
      <c r="M246" s="1692" t="s">
        <v>2</v>
      </c>
      <c r="N246" s="1801" t="s">
        <v>2</v>
      </c>
      <c r="O246" s="1755"/>
      <c r="P246" s="1750" t="s">
        <v>2556</v>
      </c>
    </row>
    <row r="247" spans="1:17" ht="36" customHeight="1" thickBot="1" x14ac:dyDescent="0.3">
      <c r="A247" s="205"/>
      <c r="B247" s="1852"/>
      <c r="C247" s="1682"/>
      <c r="D247" s="1682"/>
      <c r="E247" s="1682"/>
      <c r="F247" s="1682"/>
      <c r="G247" s="839" t="s">
        <v>1074</v>
      </c>
      <c r="H247" s="383" t="s">
        <v>1112</v>
      </c>
      <c r="I247" s="384" t="s">
        <v>894</v>
      </c>
      <c r="J247" s="2014"/>
      <c r="K247" s="1783"/>
      <c r="L247" s="1783"/>
      <c r="M247" s="1682"/>
      <c r="N247" s="1785"/>
      <c r="O247" s="1756"/>
      <c r="P247" s="1751"/>
    </row>
    <row r="248" spans="1:17" ht="36" customHeight="1" x14ac:dyDescent="0.25">
      <c r="A248" s="205"/>
      <c r="B248" s="1715" t="s">
        <v>2</v>
      </c>
      <c r="C248" s="1681" t="s">
        <v>2</v>
      </c>
      <c r="D248" s="1681" t="s">
        <v>2</v>
      </c>
      <c r="E248" s="1857"/>
      <c r="F248" s="1857"/>
      <c r="G248" s="832" t="s">
        <v>490</v>
      </c>
      <c r="H248" s="210" t="s">
        <v>8</v>
      </c>
      <c r="I248" s="210" t="s">
        <v>8</v>
      </c>
      <c r="J248" s="1900" t="s">
        <v>639</v>
      </c>
      <c r="K248" s="1878" t="s">
        <v>602</v>
      </c>
      <c r="L248" s="1878" t="s">
        <v>662</v>
      </c>
      <c r="M248" s="1681" t="s">
        <v>2</v>
      </c>
      <c r="N248" s="1700" t="s">
        <v>2</v>
      </c>
      <c r="O248" s="1717" t="s">
        <v>2404</v>
      </c>
      <c r="P248" s="1705" t="s">
        <v>2403</v>
      </c>
    </row>
    <row r="249" spans="1:17" ht="36" customHeight="1" thickBot="1" x14ac:dyDescent="0.3">
      <c r="A249" s="205"/>
      <c r="B249" s="1716"/>
      <c r="C249" s="1683"/>
      <c r="D249" s="1683"/>
      <c r="E249" s="1859"/>
      <c r="F249" s="1859"/>
      <c r="G249" s="837" t="s">
        <v>489</v>
      </c>
      <c r="H249" s="211" t="s">
        <v>884</v>
      </c>
      <c r="I249" s="211" t="s">
        <v>646</v>
      </c>
      <c r="J249" s="1902"/>
      <c r="K249" s="1879"/>
      <c r="L249" s="1879"/>
      <c r="M249" s="1683"/>
      <c r="N249" s="1702"/>
      <c r="O249" s="1722"/>
      <c r="P249" s="1741"/>
    </row>
    <row r="250" spans="1:17" s="678" customFormat="1" ht="36" customHeight="1" x14ac:dyDescent="0.25">
      <c r="A250" s="674"/>
      <c r="B250" s="1928" t="s">
        <v>2</v>
      </c>
      <c r="C250" s="1909" t="s">
        <v>2</v>
      </c>
      <c r="D250" s="1909" t="s">
        <v>2</v>
      </c>
      <c r="E250" s="1876"/>
      <c r="F250" s="1876"/>
      <c r="G250" s="838" t="s">
        <v>490</v>
      </c>
      <c r="H250" s="876" t="s">
        <v>8</v>
      </c>
      <c r="I250" s="274" t="s">
        <v>8</v>
      </c>
      <c r="J250" s="1969" t="s">
        <v>644</v>
      </c>
      <c r="K250" s="1870" t="s">
        <v>603</v>
      </c>
      <c r="L250" s="1870" t="s">
        <v>663</v>
      </c>
      <c r="M250" s="1909" t="s">
        <v>2</v>
      </c>
      <c r="N250" s="1918" t="s">
        <v>2</v>
      </c>
      <c r="O250" s="1749"/>
      <c r="P250" s="1748" t="s">
        <v>2556</v>
      </c>
      <c r="Q250" s="1108"/>
    </row>
    <row r="251" spans="1:17" s="678" customFormat="1" ht="36" customHeight="1" x14ac:dyDescent="0.25">
      <c r="A251" s="674"/>
      <c r="B251" s="1790"/>
      <c r="C251" s="1698"/>
      <c r="D251" s="1698"/>
      <c r="E251" s="1877"/>
      <c r="F251" s="1877"/>
      <c r="G251" s="30" t="s">
        <v>489</v>
      </c>
      <c r="H251" s="51" t="s">
        <v>93</v>
      </c>
      <c r="I251" s="51" t="s">
        <v>646</v>
      </c>
      <c r="J251" s="1428"/>
      <c r="K251" s="1814"/>
      <c r="L251" s="1814"/>
      <c r="M251" s="1698"/>
      <c r="N251" s="1701"/>
      <c r="O251" s="1720"/>
      <c r="P251" s="1706"/>
      <c r="Q251" s="1108"/>
    </row>
    <row r="252" spans="1:17" s="678" customFormat="1" ht="36" customHeight="1" thickBot="1" x14ac:dyDescent="0.3">
      <c r="A252" s="674"/>
      <c r="B252" s="1716"/>
      <c r="C252" s="1683"/>
      <c r="D252" s="1683"/>
      <c r="E252" s="1859"/>
      <c r="F252" s="1859"/>
      <c r="G252" s="166" t="s">
        <v>1077</v>
      </c>
      <c r="H252" s="219" t="s">
        <v>884</v>
      </c>
      <c r="I252" s="220" t="s">
        <v>640</v>
      </c>
      <c r="J252" s="1680"/>
      <c r="K252" s="1736"/>
      <c r="L252" s="1736"/>
      <c r="M252" s="1683"/>
      <c r="N252" s="1702"/>
      <c r="O252" s="1721"/>
      <c r="P252" s="1708"/>
      <c r="Q252" s="1108"/>
    </row>
    <row r="253" spans="1:17" s="381" customFormat="1" ht="36" customHeight="1" x14ac:dyDescent="0.25">
      <c r="A253" s="679"/>
      <c r="B253" s="1729" t="s">
        <v>2</v>
      </c>
      <c r="C253" s="1731" t="s">
        <v>2</v>
      </c>
      <c r="D253" s="1731" t="s">
        <v>2</v>
      </c>
      <c r="E253" s="1681" t="s">
        <v>2</v>
      </c>
      <c r="F253" s="1681" t="s">
        <v>2</v>
      </c>
      <c r="G253" s="216" t="s">
        <v>490</v>
      </c>
      <c r="H253" s="217" t="s">
        <v>8</v>
      </c>
      <c r="I253" s="218" t="s">
        <v>8</v>
      </c>
      <c r="J253" s="1657" t="s">
        <v>900</v>
      </c>
      <c r="K253" s="1735" t="s">
        <v>896</v>
      </c>
      <c r="L253" s="1735" t="s">
        <v>897</v>
      </c>
      <c r="M253" s="1681" t="s">
        <v>2</v>
      </c>
      <c r="N253" s="1700" t="s">
        <v>2</v>
      </c>
      <c r="O253" s="1717" t="s">
        <v>2404</v>
      </c>
      <c r="P253" s="1752" t="s">
        <v>3223</v>
      </c>
      <c r="Q253" s="1106"/>
    </row>
    <row r="254" spans="1:17" s="381" customFormat="1" ht="36" customHeight="1" x14ac:dyDescent="0.25">
      <c r="A254" s="679"/>
      <c r="B254" s="1927"/>
      <c r="C254" s="1880"/>
      <c r="D254" s="1880"/>
      <c r="E254" s="1698"/>
      <c r="F254" s="1698"/>
      <c r="G254" s="30" t="s">
        <v>489</v>
      </c>
      <c r="H254" s="51" t="s">
        <v>93</v>
      </c>
      <c r="I254" s="51" t="s">
        <v>646</v>
      </c>
      <c r="J254" s="1428"/>
      <c r="K254" s="1814"/>
      <c r="L254" s="1814"/>
      <c r="M254" s="1698"/>
      <c r="N254" s="1701"/>
      <c r="O254" s="1745"/>
      <c r="P254" s="1805"/>
      <c r="Q254" s="1106"/>
    </row>
    <row r="255" spans="1:17" s="381" customFormat="1" ht="36" customHeight="1" x14ac:dyDescent="0.25">
      <c r="A255" s="679"/>
      <c r="B255" s="1927"/>
      <c r="C255" s="1880"/>
      <c r="D255" s="1880"/>
      <c r="E255" s="1698"/>
      <c r="F255" s="1698"/>
      <c r="G255" s="30" t="s">
        <v>1077</v>
      </c>
      <c r="H255" s="51" t="s">
        <v>776</v>
      </c>
      <c r="I255" s="39" t="s">
        <v>640</v>
      </c>
      <c r="J255" s="1428"/>
      <c r="K255" s="1814"/>
      <c r="L255" s="1814"/>
      <c r="M255" s="1698"/>
      <c r="N255" s="1701"/>
      <c r="O255" s="1745"/>
      <c r="P255" s="1805"/>
      <c r="Q255" s="1106"/>
    </row>
    <row r="256" spans="1:17" s="381" customFormat="1" ht="36" customHeight="1" thickBot="1" x14ac:dyDescent="0.3">
      <c r="A256" s="679"/>
      <c r="B256" s="1730"/>
      <c r="C256" s="1732"/>
      <c r="D256" s="1732"/>
      <c r="E256" s="1683"/>
      <c r="F256" s="1683"/>
      <c r="G256" s="166" t="s">
        <v>1908</v>
      </c>
      <c r="H256" s="219" t="s">
        <v>884</v>
      </c>
      <c r="I256" s="220" t="s">
        <v>8</v>
      </c>
      <c r="J256" s="1680"/>
      <c r="K256" s="1736"/>
      <c r="L256" s="1736"/>
      <c r="M256" s="1683"/>
      <c r="N256" s="1702"/>
      <c r="O256" s="1722"/>
      <c r="P256" s="1806"/>
      <c r="Q256" s="1106"/>
    </row>
    <row r="257" spans="1:17" s="678" customFormat="1" ht="36" customHeight="1" x14ac:dyDescent="0.25">
      <c r="A257" s="674"/>
      <c r="B257" s="1715" t="s">
        <v>2</v>
      </c>
      <c r="C257" s="1681" t="s">
        <v>2</v>
      </c>
      <c r="D257" s="1681" t="s">
        <v>2</v>
      </c>
      <c r="E257" s="1857"/>
      <c r="F257" s="1857"/>
      <c r="G257" s="216" t="s">
        <v>490</v>
      </c>
      <c r="H257" s="217" t="s">
        <v>8</v>
      </c>
      <c r="I257" s="218" t="s">
        <v>8</v>
      </c>
      <c r="J257" s="1657" t="s">
        <v>649</v>
      </c>
      <c r="K257" s="1735" t="s">
        <v>895</v>
      </c>
      <c r="L257" s="1735" t="s">
        <v>665</v>
      </c>
      <c r="M257" s="1681" t="s">
        <v>2</v>
      </c>
      <c r="N257" s="1700" t="s">
        <v>2</v>
      </c>
      <c r="O257" s="1717" t="s">
        <v>2404</v>
      </c>
      <c r="P257" s="1752" t="s">
        <v>3223</v>
      </c>
      <c r="Q257" s="1108"/>
    </row>
    <row r="258" spans="1:17" s="678" customFormat="1" ht="36" customHeight="1" x14ac:dyDescent="0.25">
      <c r="A258" s="674"/>
      <c r="B258" s="1790"/>
      <c r="C258" s="1698"/>
      <c r="D258" s="1698"/>
      <c r="E258" s="1877"/>
      <c r="F258" s="1877"/>
      <c r="G258" s="30" t="s">
        <v>489</v>
      </c>
      <c r="H258" s="51" t="s">
        <v>93</v>
      </c>
      <c r="I258" s="51" t="s">
        <v>646</v>
      </c>
      <c r="J258" s="1428"/>
      <c r="K258" s="1814"/>
      <c r="L258" s="1814"/>
      <c r="M258" s="1698"/>
      <c r="N258" s="1701"/>
      <c r="O258" s="1739"/>
      <c r="P258" s="1753"/>
      <c r="Q258" s="1108"/>
    </row>
    <row r="259" spans="1:17" s="678" customFormat="1" ht="39" customHeight="1" thickBot="1" x14ac:dyDescent="0.3">
      <c r="A259" s="674"/>
      <c r="B259" s="1716"/>
      <c r="C259" s="1683"/>
      <c r="D259" s="1683"/>
      <c r="E259" s="1859"/>
      <c r="F259" s="1859"/>
      <c r="G259" s="166" t="s">
        <v>1076</v>
      </c>
      <c r="H259" s="219" t="s">
        <v>884</v>
      </c>
      <c r="I259" s="220" t="s">
        <v>894</v>
      </c>
      <c r="J259" s="1680"/>
      <c r="K259" s="1736"/>
      <c r="L259" s="1736"/>
      <c r="M259" s="1683"/>
      <c r="N259" s="1702"/>
      <c r="O259" s="1718"/>
      <c r="P259" s="1754"/>
      <c r="Q259" s="1108"/>
    </row>
    <row r="260" spans="1:17" s="381" customFormat="1" ht="36" customHeight="1" x14ac:dyDescent="0.25">
      <c r="A260" s="679"/>
      <c r="B260" s="1715" t="s">
        <v>2</v>
      </c>
      <c r="C260" s="1681" t="s">
        <v>2</v>
      </c>
      <c r="D260" s="1681" t="s">
        <v>2</v>
      </c>
      <c r="E260" s="1681" t="s">
        <v>2</v>
      </c>
      <c r="F260" s="1681" t="s">
        <v>2</v>
      </c>
      <c r="G260" s="216" t="s">
        <v>490</v>
      </c>
      <c r="H260" s="217" t="s">
        <v>8</v>
      </c>
      <c r="I260" s="218" t="s">
        <v>8</v>
      </c>
      <c r="J260" s="1657" t="s">
        <v>2154</v>
      </c>
      <c r="K260" s="1686" t="s">
        <v>2155</v>
      </c>
      <c r="L260" s="1686" t="s">
        <v>898</v>
      </c>
      <c r="M260" s="1681" t="s">
        <v>2</v>
      </c>
      <c r="N260" s="1700" t="s">
        <v>2</v>
      </c>
      <c r="O260" s="1717" t="s">
        <v>2404</v>
      </c>
      <c r="P260" s="1705" t="s">
        <v>2403</v>
      </c>
      <c r="Q260" s="1106"/>
    </row>
    <row r="261" spans="1:17" s="381" customFormat="1" ht="36" customHeight="1" x14ac:dyDescent="0.25">
      <c r="A261" s="679"/>
      <c r="B261" s="1790"/>
      <c r="C261" s="1698"/>
      <c r="D261" s="1698"/>
      <c r="E261" s="1698"/>
      <c r="F261" s="1698"/>
      <c r="G261" s="30" t="s">
        <v>489</v>
      </c>
      <c r="H261" s="51" t="s">
        <v>93</v>
      </c>
      <c r="I261" s="51" t="s">
        <v>646</v>
      </c>
      <c r="J261" s="1428"/>
      <c r="K261" s="1699"/>
      <c r="L261" s="1699"/>
      <c r="M261" s="1698"/>
      <c r="N261" s="1701"/>
      <c r="O261" s="1745"/>
      <c r="P261" s="1740"/>
      <c r="Q261" s="1106"/>
    </row>
    <row r="262" spans="1:17" s="381" customFormat="1" ht="42.75" customHeight="1" x14ac:dyDescent="0.25">
      <c r="A262" s="679"/>
      <c r="B262" s="1790"/>
      <c r="C262" s="1698"/>
      <c r="D262" s="1698"/>
      <c r="E262" s="1698"/>
      <c r="F262" s="1698"/>
      <c r="G262" s="30" t="s">
        <v>1076</v>
      </c>
      <c r="H262" s="51" t="s">
        <v>403</v>
      </c>
      <c r="I262" s="39" t="s">
        <v>894</v>
      </c>
      <c r="J262" s="1428"/>
      <c r="K262" s="1699"/>
      <c r="L262" s="1699"/>
      <c r="M262" s="1698"/>
      <c r="N262" s="1701"/>
      <c r="O262" s="1745"/>
      <c r="P262" s="1740"/>
      <c r="Q262" s="1106"/>
    </row>
    <row r="263" spans="1:17" s="381" customFormat="1" ht="51.75" customHeight="1" thickBot="1" x14ac:dyDescent="0.3">
      <c r="A263" s="679"/>
      <c r="B263" s="1716"/>
      <c r="C263" s="1683"/>
      <c r="D263" s="1683"/>
      <c r="E263" s="1683"/>
      <c r="F263" s="1683"/>
      <c r="G263" s="166" t="s">
        <v>488</v>
      </c>
      <c r="H263" s="219" t="s">
        <v>884</v>
      </c>
      <c r="I263" s="220" t="s">
        <v>932</v>
      </c>
      <c r="J263" s="1680"/>
      <c r="K263" s="1687"/>
      <c r="L263" s="1687"/>
      <c r="M263" s="1683"/>
      <c r="N263" s="1702"/>
      <c r="O263" s="1722"/>
      <c r="P263" s="1741"/>
      <c r="Q263" s="1106"/>
    </row>
    <row r="264" spans="1:17" s="381" customFormat="1" ht="51.75" customHeight="1" thickBot="1" x14ac:dyDescent="0.3">
      <c r="A264" s="679"/>
      <c r="B264" s="1001" t="s">
        <v>2</v>
      </c>
      <c r="C264" s="999" t="s">
        <v>2</v>
      </c>
      <c r="D264" s="999" t="s">
        <v>2</v>
      </c>
      <c r="E264" s="999" t="s">
        <v>2</v>
      </c>
      <c r="F264" s="999" t="s">
        <v>2</v>
      </c>
      <c r="G264" s="976" t="s">
        <v>488</v>
      </c>
      <c r="H264" s="853" t="s">
        <v>2624</v>
      </c>
      <c r="I264" s="845" t="s">
        <v>932</v>
      </c>
      <c r="J264" s="958" t="s">
        <v>2626</v>
      </c>
      <c r="K264" s="998" t="s">
        <v>2659</v>
      </c>
      <c r="L264" s="998" t="s">
        <v>2660</v>
      </c>
      <c r="M264" s="999" t="s">
        <v>2</v>
      </c>
      <c r="N264" s="1000" t="s">
        <v>2</v>
      </c>
      <c r="O264" s="960" t="s">
        <v>2404</v>
      </c>
      <c r="P264" s="961" t="s">
        <v>2403</v>
      </c>
      <c r="Q264" s="1106"/>
    </row>
    <row r="265" spans="1:17" s="381" customFormat="1" ht="36" customHeight="1" x14ac:dyDescent="0.25">
      <c r="A265" s="679"/>
      <c r="B265" s="1715" t="s">
        <v>2</v>
      </c>
      <c r="C265" s="1681" t="s">
        <v>2</v>
      </c>
      <c r="D265" s="1681" t="s">
        <v>2</v>
      </c>
      <c r="E265" s="1681" t="s">
        <v>2</v>
      </c>
      <c r="F265" s="1681" t="s">
        <v>2</v>
      </c>
      <c r="G265" s="216" t="s">
        <v>490</v>
      </c>
      <c r="H265" s="217" t="s">
        <v>8</v>
      </c>
      <c r="I265" s="218" t="s">
        <v>8</v>
      </c>
      <c r="J265" s="1657" t="s">
        <v>901</v>
      </c>
      <c r="K265" s="1735" t="s">
        <v>1067</v>
      </c>
      <c r="L265" s="1735" t="s">
        <v>898</v>
      </c>
      <c r="M265" s="1681" t="s">
        <v>2</v>
      </c>
      <c r="N265" s="1700" t="s">
        <v>2</v>
      </c>
      <c r="O265" s="1737" t="s">
        <v>2404</v>
      </c>
      <c r="P265" s="1705" t="s">
        <v>2403</v>
      </c>
      <c r="Q265" s="1106"/>
    </row>
    <row r="266" spans="1:17" s="381" customFormat="1" ht="36" customHeight="1" x14ac:dyDescent="0.25">
      <c r="A266" s="679"/>
      <c r="B266" s="1790"/>
      <c r="C266" s="1698"/>
      <c r="D266" s="1698"/>
      <c r="E266" s="1698"/>
      <c r="F266" s="1698"/>
      <c r="G266" s="30" t="s">
        <v>489</v>
      </c>
      <c r="H266" s="51" t="s">
        <v>93</v>
      </c>
      <c r="I266" s="51" t="s">
        <v>646</v>
      </c>
      <c r="J266" s="1428"/>
      <c r="K266" s="1814"/>
      <c r="L266" s="1814"/>
      <c r="M266" s="1698"/>
      <c r="N266" s="1701"/>
      <c r="O266" s="1746"/>
      <c r="P266" s="1740"/>
      <c r="Q266" s="1106"/>
    </row>
    <row r="267" spans="1:17" s="381" customFormat="1" ht="42.75" customHeight="1" x14ac:dyDescent="0.25">
      <c r="A267" s="679"/>
      <c r="B267" s="1790"/>
      <c r="C267" s="1698"/>
      <c r="D267" s="1698"/>
      <c r="E267" s="1698"/>
      <c r="F267" s="1698"/>
      <c r="G267" s="30" t="s">
        <v>1076</v>
      </c>
      <c r="H267" s="51" t="s">
        <v>403</v>
      </c>
      <c r="I267" s="39" t="s">
        <v>894</v>
      </c>
      <c r="J267" s="1428"/>
      <c r="K267" s="1814"/>
      <c r="L267" s="1814"/>
      <c r="M267" s="1698"/>
      <c r="N267" s="1701"/>
      <c r="O267" s="1746"/>
      <c r="P267" s="1740"/>
      <c r="Q267" s="1106"/>
    </row>
    <row r="268" spans="1:17" s="381" customFormat="1" ht="51.75" customHeight="1" thickBot="1" x14ac:dyDescent="0.3">
      <c r="A268" s="679"/>
      <c r="B268" s="1716"/>
      <c r="C268" s="1683"/>
      <c r="D268" s="1683"/>
      <c r="E268" s="1683"/>
      <c r="F268" s="1683"/>
      <c r="G268" s="166" t="s">
        <v>1907</v>
      </c>
      <c r="H268" s="219" t="s">
        <v>884</v>
      </c>
      <c r="I268" s="220" t="s">
        <v>8</v>
      </c>
      <c r="J268" s="1680"/>
      <c r="K268" s="1736"/>
      <c r="L268" s="1736"/>
      <c r="M268" s="1683"/>
      <c r="N268" s="1702"/>
      <c r="O268" s="1747"/>
      <c r="P268" s="1741"/>
      <c r="Q268" s="1106"/>
    </row>
    <row r="269" spans="1:17" s="678" customFormat="1" ht="36" customHeight="1" x14ac:dyDescent="0.25">
      <c r="A269" s="674"/>
      <c r="B269" s="1715" t="s">
        <v>2</v>
      </c>
      <c r="C269" s="1681" t="s">
        <v>2</v>
      </c>
      <c r="D269" s="1681" t="s">
        <v>2</v>
      </c>
      <c r="E269" s="1857"/>
      <c r="F269" s="1857"/>
      <c r="G269" s="216" t="s">
        <v>490</v>
      </c>
      <c r="H269" s="217" t="s">
        <v>8</v>
      </c>
      <c r="I269" s="218" t="s">
        <v>8</v>
      </c>
      <c r="J269" s="1657" t="s">
        <v>647</v>
      </c>
      <c r="K269" s="1735" t="s">
        <v>604</v>
      </c>
      <c r="L269" s="1735" t="s">
        <v>664</v>
      </c>
      <c r="M269" s="1681" t="s">
        <v>2</v>
      </c>
      <c r="N269" s="1700" t="s">
        <v>2</v>
      </c>
      <c r="O269" s="1717" t="s">
        <v>2404</v>
      </c>
      <c r="P269" s="1752" t="s">
        <v>2403</v>
      </c>
      <c r="Q269" s="1108"/>
    </row>
    <row r="270" spans="1:17" s="678" customFormat="1" ht="36" customHeight="1" x14ac:dyDescent="0.25">
      <c r="A270" s="674"/>
      <c r="B270" s="1790"/>
      <c r="C270" s="1698"/>
      <c r="D270" s="1698"/>
      <c r="E270" s="1877"/>
      <c r="F270" s="1877"/>
      <c r="G270" s="30" t="s">
        <v>489</v>
      </c>
      <c r="H270" s="51" t="s">
        <v>93</v>
      </c>
      <c r="I270" s="51" t="s">
        <v>646</v>
      </c>
      <c r="J270" s="1428"/>
      <c r="K270" s="1814"/>
      <c r="L270" s="1814"/>
      <c r="M270" s="1698"/>
      <c r="N270" s="1701"/>
      <c r="O270" s="1739"/>
      <c r="P270" s="1753"/>
      <c r="Q270" s="1108"/>
    </row>
    <row r="271" spans="1:17" s="678" customFormat="1" ht="36" customHeight="1" thickBot="1" x14ac:dyDescent="0.3">
      <c r="A271" s="674"/>
      <c r="B271" s="1716"/>
      <c r="C271" s="1683"/>
      <c r="D271" s="1683"/>
      <c r="E271" s="1859"/>
      <c r="F271" s="1859"/>
      <c r="G271" s="166" t="s">
        <v>1075</v>
      </c>
      <c r="H271" s="219" t="s">
        <v>884</v>
      </c>
      <c r="I271" s="220" t="s">
        <v>640</v>
      </c>
      <c r="J271" s="1680"/>
      <c r="K271" s="1736"/>
      <c r="L271" s="1736"/>
      <c r="M271" s="1683"/>
      <c r="N271" s="1702"/>
      <c r="O271" s="1718"/>
      <c r="P271" s="1754"/>
      <c r="Q271" s="1108"/>
    </row>
    <row r="272" spans="1:17" s="381" customFormat="1" ht="36" customHeight="1" x14ac:dyDescent="0.25">
      <c r="A272" s="679"/>
      <c r="B272" s="1715" t="s">
        <v>2</v>
      </c>
      <c r="C272" s="1681" t="s">
        <v>2</v>
      </c>
      <c r="D272" s="1681" t="s">
        <v>2</v>
      </c>
      <c r="E272" s="1681" t="s">
        <v>2</v>
      </c>
      <c r="F272" s="1681" t="s">
        <v>2</v>
      </c>
      <c r="G272" s="216" t="s">
        <v>490</v>
      </c>
      <c r="H272" s="217" t="s">
        <v>8</v>
      </c>
      <c r="I272" s="218" t="s">
        <v>8</v>
      </c>
      <c r="J272" s="1657" t="s">
        <v>902</v>
      </c>
      <c r="K272" s="1735" t="s">
        <v>1092</v>
      </c>
      <c r="L272" s="1735" t="s">
        <v>1093</v>
      </c>
      <c r="M272" s="1923" t="s">
        <v>2</v>
      </c>
      <c r="N272" s="1881" t="s">
        <v>2</v>
      </c>
      <c r="O272" s="1717" t="s">
        <v>2404</v>
      </c>
      <c r="P272" s="1705" t="s">
        <v>2403</v>
      </c>
      <c r="Q272" s="1106"/>
    </row>
    <row r="273" spans="1:17" s="381" customFormat="1" ht="36" customHeight="1" x14ac:dyDescent="0.25">
      <c r="A273" s="679"/>
      <c r="B273" s="1790"/>
      <c r="C273" s="1698"/>
      <c r="D273" s="1698"/>
      <c r="E273" s="1698"/>
      <c r="F273" s="1698"/>
      <c r="G273" s="30" t="s">
        <v>489</v>
      </c>
      <c r="H273" s="51" t="s">
        <v>93</v>
      </c>
      <c r="I273" s="51" t="s">
        <v>646</v>
      </c>
      <c r="J273" s="1428"/>
      <c r="K273" s="1814"/>
      <c r="L273" s="1814"/>
      <c r="M273" s="1924"/>
      <c r="N273" s="1882"/>
      <c r="O273" s="1745"/>
      <c r="P273" s="1740"/>
      <c r="Q273" s="1106"/>
    </row>
    <row r="274" spans="1:17" s="381" customFormat="1" ht="36" customHeight="1" x14ac:dyDescent="0.25">
      <c r="A274" s="679"/>
      <c r="B274" s="1790"/>
      <c r="C274" s="1698"/>
      <c r="D274" s="1698"/>
      <c r="E274" s="1698"/>
      <c r="F274" s="1698"/>
      <c r="G274" s="30" t="s">
        <v>1075</v>
      </c>
      <c r="H274" s="51" t="s">
        <v>776</v>
      </c>
      <c r="I274" s="39" t="s">
        <v>640</v>
      </c>
      <c r="J274" s="1428"/>
      <c r="K274" s="1814"/>
      <c r="L274" s="1814"/>
      <c r="M274" s="1924"/>
      <c r="N274" s="1882"/>
      <c r="O274" s="1745"/>
      <c r="P274" s="1740"/>
      <c r="Q274" s="1106"/>
    </row>
    <row r="275" spans="1:17" s="381" customFormat="1" ht="36" customHeight="1" thickBot="1" x14ac:dyDescent="0.3">
      <c r="A275" s="679"/>
      <c r="B275" s="1716"/>
      <c r="C275" s="1683"/>
      <c r="D275" s="1683"/>
      <c r="E275" s="1683"/>
      <c r="F275" s="1683"/>
      <c r="G275" s="166" t="s">
        <v>1113</v>
      </c>
      <c r="H275" s="219" t="s">
        <v>884</v>
      </c>
      <c r="I275" s="220" t="s">
        <v>8</v>
      </c>
      <c r="J275" s="1680"/>
      <c r="K275" s="1736"/>
      <c r="L275" s="1736"/>
      <c r="M275" s="1925"/>
      <c r="N275" s="1883"/>
      <c r="O275" s="1722"/>
      <c r="P275" s="1741"/>
      <c r="Q275" s="1106"/>
    </row>
    <row r="276" spans="1:17" s="678" customFormat="1" ht="36" customHeight="1" x14ac:dyDescent="0.25">
      <c r="A276" s="674"/>
      <c r="B276" s="1715" t="s">
        <v>2</v>
      </c>
      <c r="C276" s="1681" t="s">
        <v>2</v>
      </c>
      <c r="D276" s="1681" t="s">
        <v>2</v>
      </c>
      <c r="E276" s="1857"/>
      <c r="F276" s="1857"/>
      <c r="G276" s="216" t="s">
        <v>490</v>
      </c>
      <c r="H276" s="217" t="s">
        <v>8</v>
      </c>
      <c r="I276" s="218" t="s">
        <v>8</v>
      </c>
      <c r="J276" s="1657" t="s">
        <v>903</v>
      </c>
      <c r="K276" s="1735" t="s">
        <v>899</v>
      </c>
      <c r="L276" s="1735" t="s">
        <v>1899</v>
      </c>
      <c r="M276" s="1681" t="s">
        <v>2</v>
      </c>
      <c r="N276" s="1700" t="s">
        <v>2</v>
      </c>
      <c r="O276" s="1719"/>
      <c r="P276" s="1705" t="s">
        <v>2556</v>
      </c>
      <c r="Q276" s="1108"/>
    </row>
    <row r="277" spans="1:17" s="678" customFormat="1" ht="36" customHeight="1" x14ac:dyDescent="0.25">
      <c r="A277" s="674"/>
      <c r="B277" s="1790"/>
      <c r="C277" s="1698"/>
      <c r="D277" s="1698"/>
      <c r="E277" s="1877"/>
      <c r="F277" s="1877"/>
      <c r="G277" s="30" t="s">
        <v>489</v>
      </c>
      <c r="H277" s="51" t="s">
        <v>93</v>
      </c>
      <c r="I277" s="51" t="s">
        <v>646</v>
      </c>
      <c r="J277" s="1428"/>
      <c r="K277" s="1814"/>
      <c r="L277" s="1814"/>
      <c r="M277" s="1698"/>
      <c r="N277" s="1701"/>
      <c r="O277" s="1720"/>
      <c r="P277" s="1706"/>
      <c r="Q277" s="1108"/>
    </row>
    <row r="278" spans="1:17" s="678" customFormat="1" ht="36" customHeight="1" thickBot="1" x14ac:dyDescent="0.3">
      <c r="A278" s="674"/>
      <c r="B278" s="1716"/>
      <c r="C278" s="1683"/>
      <c r="D278" s="1683"/>
      <c r="E278" s="1859"/>
      <c r="F278" s="1859"/>
      <c r="G278" s="166" t="s">
        <v>1270</v>
      </c>
      <c r="H278" s="219" t="s">
        <v>884</v>
      </c>
      <c r="I278" s="220" t="s">
        <v>645</v>
      </c>
      <c r="J278" s="1680"/>
      <c r="K278" s="1736"/>
      <c r="L278" s="1736"/>
      <c r="M278" s="1683"/>
      <c r="N278" s="1702"/>
      <c r="O278" s="1721"/>
      <c r="P278" s="1708"/>
      <c r="Q278" s="1108"/>
    </row>
    <row r="279" spans="1:17" s="678" customFormat="1" ht="36" customHeight="1" x14ac:dyDescent="0.25">
      <c r="A279" s="674"/>
      <c r="B279" s="1715" t="s">
        <v>2</v>
      </c>
      <c r="C279" s="1681" t="s">
        <v>2</v>
      </c>
      <c r="D279" s="1681" t="s">
        <v>2</v>
      </c>
      <c r="E279" s="1857"/>
      <c r="F279" s="1857"/>
      <c r="G279" s="216" t="s">
        <v>490</v>
      </c>
      <c r="H279" s="217" t="s">
        <v>8</v>
      </c>
      <c r="I279" s="218" t="s">
        <v>8</v>
      </c>
      <c r="J279" s="1657" t="s">
        <v>648</v>
      </c>
      <c r="K279" s="1686" t="s">
        <v>605</v>
      </c>
      <c r="L279" s="1686" t="s">
        <v>666</v>
      </c>
      <c r="M279" s="1681" t="s">
        <v>2</v>
      </c>
      <c r="N279" s="1700" t="s">
        <v>2</v>
      </c>
      <c r="O279" s="1719"/>
      <c r="P279" s="1705" t="s">
        <v>2556</v>
      </c>
      <c r="Q279" s="1108"/>
    </row>
    <row r="280" spans="1:17" s="678" customFormat="1" ht="36" customHeight="1" x14ac:dyDescent="0.25">
      <c r="A280" s="674"/>
      <c r="B280" s="1790"/>
      <c r="C280" s="1698"/>
      <c r="D280" s="1698"/>
      <c r="E280" s="1877"/>
      <c r="F280" s="1877"/>
      <c r="G280" s="30" t="s">
        <v>489</v>
      </c>
      <c r="H280" s="51" t="s">
        <v>93</v>
      </c>
      <c r="I280" s="51" t="s">
        <v>646</v>
      </c>
      <c r="J280" s="1428"/>
      <c r="K280" s="1699"/>
      <c r="L280" s="1699"/>
      <c r="M280" s="1698"/>
      <c r="N280" s="1701"/>
      <c r="O280" s="1720"/>
      <c r="P280" s="1706"/>
      <c r="Q280" s="1108"/>
    </row>
    <row r="281" spans="1:17" s="678" customFormat="1" ht="36" customHeight="1" thickBot="1" x14ac:dyDescent="0.3">
      <c r="A281" s="674"/>
      <c r="B281" s="1716"/>
      <c r="C281" s="1683"/>
      <c r="D281" s="1683"/>
      <c r="E281" s="1859"/>
      <c r="F281" s="1859"/>
      <c r="G281" s="166" t="s">
        <v>1074</v>
      </c>
      <c r="H281" s="219" t="s">
        <v>884</v>
      </c>
      <c r="I281" s="220" t="s">
        <v>894</v>
      </c>
      <c r="J281" s="1680"/>
      <c r="K281" s="1687"/>
      <c r="L281" s="1687"/>
      <c r="M281" s="1683"/>
      <c r="N281" s="1702"/>
      <c r="O281" s="1721"/>
      <c r="P281" s="1708"/>
      <c r="Q281" s="1108"/>
    </row>
    <row r="282" spans="1:17" s="678" customFormat="1" ht="34.5" customHeight="1" x14ac:dyDescent="0.25">
      <c r="A282" s="674"/>
      <c r="B282" s="1715" t="s">
        <v>2</v>
      </c>
      <c r="C282" s="1681" t="s">
        <v>2</v>
      </c>
      <c r="D282" s="1857"/>
      <c r="E282" s="1857"/>
      <c r="F282" s="1857"/>
      <c r="G282" s="1867" t="s">
        <v>2613</v>
      </c>
      <c r="H282" s="1868"/>
      <c r="I282" s="1869"/>
      <c r="J282" s="1733" t="s">
        <v>2520</v>
      </c>
      <c r="K282" s="1686" t="s">
        <v>2521</v>
      </c>
      <c r="L282" s="1686" t="s">
        <v>2522</v>
      </c>
      <c r="M282" s="1920"/>
      <c r="N282" s="1700" t="s">
        <v>2</v>
      </c>
      <c r="O282" s="1719"/>
      <c r="P282" s="1757" t="s">
        <v>2404</v>
      </c>
      <c r="Q282" s="1108"/>
    </row>
    <row r="283" spans="1:17" s="678" customFormat="1" ht="53.25" customHeight="1" x14ac:dyDescent="0.25">
      <c r="A283" s="674"/>
      <c r="B283" s="1852"/>
      <c r="C283" s="1682"/>
      <c r="D283" s="1858"/>
      <c r="E283" s="1858"/>
      <c r="F283" s="1858"/>
      <c r="G283" s="842" t="s">
        <v>680</v>
      </c>
      <c r="H283" s="863" t="s">
        <v>2534</v>
      </c>
      <c r="I283" s="843" t="s">
        <v>8</v>
      </c>
      <c r="J283" s="1781"/>
      <c r="K283" s="1783"/>
      <c r="L283" s="1783"/>
      <c r="M283" s="1921"/>
      <c r="N283" s="1785"/>
      <c r="O283" s="1720"/>
      <c r="P283" s="1845"/>
      <c r="Q283" s="1108"/>
    </row>
    <row r="284" spans="1:17" s="678" customFormat="1" ht="36" customHeight="1" thickBot="1" x14ac:dyDescent="0.3">
      <c r="A284" s="674"/>
      <c r="B284" s="1716"/>
      <c r="C284" s="1683"/>
      <c r="D284" s="1859"/>
      <c r="E284" s="1859"/>
      <c r="F284" s="1859"/>
      <c r="G284" s="844" t="s">
        <v>488</v>
      </c>
      <c r="H284" s="853" t="s">
        <v>884</v>
      </c>
      <c r="I284" s="845" t="s">
        <v>932</v>
      </c>
      <c r="J284" s="1734"/>
      <c r="K284" s="1687"/>
      <c r="L284" s="1687"/>
      <c r="M284" s="1922"/>
      <c r="N284" s="1702"/>
      <c r="O284" s="1721"/>
      <c r="P284" s="1846"/>
      <c r="Q284" s="1108"/>
    </row>
    <row r="285" spans="1:17" ht="20.25" customHeight="1" thickBot="1" x14ac:dyDescent="0.3">
      <c r="A285" s="788"/>
      <c r="B285" s="1871" t="s">
        <v>1729</v>
      </c>
      <c r="C285" s="1872"/>
      <c r="D285" s="1872"/>
      <c r="E285" s="1872"/>
      <c r="F285" s="1872"/>
      <c r="G285" s="1872"/>
      <c r="H285" s="1872"/>
      <c r="I285" s="1872"/>
      <c r="J285" s="1872"/>
      <c r="K285" s="1872"/>
      <c r="L285" s="1872"/>
      <c r="M285" s="1872"/>
      <c r="N285" s="1873"/>
      <c r="O285" s="796"/>
      <c r="P285" s="789"/>
    </row>
    <row r="286" spans="1:17" ht="24" customHeight="1" thickBot="1" x14ac:dyDescent="0.3">
      <c r="A286" s="209" t="s">
        <v>428</v>
      </c>
      <c r="B286" s="1712" t="s">
        <v>558</v>
      </c>
      <c r="C286" s="1713"/>
      <c r="D286" s="1713"/>
      <c r="E286" s="1713"/>
      <c r="F286" s="1713"/>
      <c r="G286" s="1713"/>
      <c r="H286" s="1713"/>
      <c r="I286" s="1713"/>
      <c r="J286" s="1713"/>
      <c r="K286" s="1713"/>
      <c r="L286" s="1713"/>
      <c r="M286" s="1713"/>
      <c r="N286" s="1714"/>
      <c r="O286" s="798"/>
      <c r="P286" s="794"/>
    </row>
    <row r="287" spans="1:17" ht="39" customHeight="1" x14ac:dyDescent="0.25">
      <c r="A287" s="205"/>
      <c r="B287" s="1681" t="s">
        <v>2</v>
      </c>
      <c r="C287" s="1874"/>
      <c r="D287" s="1874"/>
      <c r="E287" s="1874"/>
      <c r="F287" s="1874"/>
      <c r="G287" s="2613" t="s">
        <v>3926</v>
      </c>
      <c r="H287" s="3483"/>
      <c r="I287" s="2614"/>
      <c r="J287" s="3484" t="s">
        <v>3326</v>
      </c>
      <c r="K287" s="1735" t="s">
        <v>3324</v>
      </c>
      <c r="L287" s="1735" t="s">
        <v>3325</v>
      </c>
      <c r="M287" s="3487" t="s">
        <v>2</v>
      </c>
      <c r="N287" s="3488" t="s">
        <v>2</v>
      </c>
      <c r="O287" s="3491"/>
      <c r="P287" s="3492" t="s">
        <v>2556</v>
      </c>
    </row>
    <row r="288" spans="1:17" ht="36" customHeight="1" thickBot="1" x14ac:dyDescent="0.3">
      <c r="A288" s="205"/>
      <c r="B288" s="1683"/>
      <c r="C288" s="1875"/>
      <c r="D288" s="1875"/>
      <c r="E288" s="1875"/>
      <c r="F288" s="1875"/>
      <c r="G288" s="620" t="s">
        <v>559</v>
      </c>
      <c r="H288" s="3485" t="s">
        <v>397</v>
      </c>
      <c r="I288" s="359" t="s">
        <v>594</v>
      </c>
      <c r="J288" s="3486"/>
      <c r="K288" s="1736"/>
      <c r="L288" s="1736"/>
      <c r="M288" s="3489"/>
      <c r="N288" s="3490"/>
      <c r="O288" s="3493"/>
      <c r="P288" s="3494"/>
    </row>
    <row r="289" spans="1:16" ht="21" customHeight="1" thickBot="1" x14ac:dyDescent="0.3">
      <c r="A289" s="209" t="s">
        <v>102</v>
      </c>
      <c r="B289" s="1712" t="s">
        <v>253</v>
      </c>
      <c r="C289" s="1713"/>
      <c r="D289" s="1713"/>
      <c r="E289" s="1713"/>
      <c r="F289" s="1713"/>
      <c r="G289" s="1713"/>
      <c r="H289" s="1713"/>
      <c r="I289" s="1713"/>
      <c r="J289" s="1713"/>
      <c r="K289" s="1713"/>
      <c r="L289" s="1713"/>
      <c r="M289" s="1713"/>
      <c r="N289" s="1714"/>
      <c r="O289" s="798"/>
      <c r="P289" s="794"/>
    </row>
    <row r="290" spans="1:16" ht="18.75" customHeight="1" thickBot="1" x14ac:dyDescent="0.3">
      <c r="A290" s="209" t="s">
        <v>117</v>
      </c>
      <c r="B290" s="1712" t="s">
        <v>261</v>
      </c>
      <c r="C290" s="1713"/>
      <c r="D290" s="1713"/>
      <c r="E290" s="1713"/>
      <c r="F290" s="1713"/>
      <c r="G290" s="1713"/>
      <c r="H290" s="1713"/>
      <c r="I290" s="1713"/>
      <c r="J290" s="1713"/>
      <c r="K290" s="1713"/>
      <c r="L290" s="1713"/>
      <c r="M290" s="1713"/>
      <c r="N290" s="1714"/>
      <c r="O290" s="798"/>
      <c r="P290" s="794"/>
    </row>
    <row r="291" spans="1:16" ht="39.75" customHeight="1" x14ac:dyDescent="0.25">
      <c r="A291" s="205"/>
      <c r="B291" s="1715" t="s">
        <v>2</v>
      </c>
      <c r="C291" s="1681" t="s">
        <v>2</v>
      </c>
      <c r="D291" s="1678"/>
      <c r="E291" s="1681" t="s">
        <v>2</v>
      </c>
      <c r="F291" s="1681" t="s">
        <v>2</v>
      </c>
      <c r="G291" s="216" t="s">
        <v>834</v>
      </c>
      <c r="H291" s="217" t="s">
        <v>403</v>
      </c>
      <c r="I291" s="218" t="s">
        <v>371</v>
      </c>
      <c r="J291" s="1657" t="s">
        <v>2202</v>
      </c>
      <c r="K291" s="1686" t="s">
        <v>2201</v>
      </c>
      <c r="L291" s="1686" t="s">
        <v>2203</v>
      </c>
      <c r="M291" s="1671" t="s">
        <v>2</v>
      </c>
      <c r="N291" s="1684" t="s">
        <v>2</v>
      </c>
      <c r="O291" s="1717" t="s">
        <v>2404</v>
      </c>
      <c r="P291" s="1837"/>
    </row>
    <row r="292" spans="1:16" ht="48.75" customHeight="1" thickBot="1" x14ac:dyDescent="0.3">
      <c r="A292" s="205"/>
      <c r="B292" s="1716"/>
      <c r="C292" s="1683"/>
      <c r="D292" s="1679"/>
      <c r="E292" s="1683"/>
      <c r="F292" s="1683"/>
      <c r="G292" s="166" t="s">
        <v>2132</v>
      </c>
      <c r="H292" s="219" t="s">
        <v>2204</v>
      </c>
      <c r="I292" s="166" t="s">
        <v>8</v>
      </c>
      <c r="J292" s="1860"/>
      <c r="K292" s="1687"/>
      <c r="L292" s="1866"/>
      <c r="M292" s="1672"/>
      <c r="N292" s="1685"/>
      <c r="O292" s="1722"/>
      <c r="P292" s="1804"/>
    </row>
    <row r="293" spans="1:16" ht="21" customHeight="1" thickBot="1" x14ac:dyDescent="0.3">
      <c r="A293" s="209" t="s">
        <v>102</v>
      </c>
      <c r="B293" s="1712" t="s">
        <v>253</v>
      </c>
      <c r="C293" s="1713"/>
      <c r="D293" s="1713"/>
      <c r="E293" s="1713"/>
      <c r="F293" s="1713"/>
      <c r="G293" s="1713"/>
      <c r="H293" s="1713"/>
      <c r="I293" s="1713"/>
      <c r="J293" s="1713"/>
      <c r="K293" s="1713"/>
      <c r="L293" s="1713"/>
      <c r="M293" s="1713"/>
      <c r="N293" s="1714"/>
      <c r="O293" s="798"/>
      <c r="P293" s="794"/>
    </row>
    <row r="294" spans="1:16" ht="18.75" customHeight="1" thickBot="1" x14ac:dyDescent="0.3">
      <c r="A294" s="205" t="s">
        <v>117</v>
      </c>
      <c r="B294" s="1712" t="s">
        <v>261</v>
      </c>
      <c r="C294" s="1713"/>
      <c r="D294" s="1713"/>
      <c r="E294" s="1713"/>
      <c r="F294" s="1713"/>
      <c r="G294" s="1713"/>
      <c r="H294" s="1713"/>
      <c r="I294" s="1713"/>
      <c r="J294" s="1713"/>
      <c r="K294" s="1713"/>
      <c r="L294" s="1713"/>
      <c r="M294" s="1713"/>
      <c r="N294" s="1714"/>
      <c r="O294" s="798"/>
      <c r="P294" s="794"/>
    </row>
    <row r="295" spans="1:16" ht="19.5" customHeight="1" thickBot="1" x14ac:dyDescent="0.3">
      <c r="A295" s="209" t="s">
        <v>119</v>
      </c>
      <c r="B295" s="1712" t="s">
        <v>272</v>
      </c>
      <c r="C295" s="1713"/>
      <c r="D295" s="1713"/>
      <c r="E295" s="1713"/>
      <c r="F295" s="1713"/>
      <c r="G295" s="1713"/>
      <c r="H295" s="1713"/>
      <c r="I295" s="1713"/>
      <c r="J295" s="1713"/>
      <c r="K295" s="1713"/>
      <c r="L295" s="1713"/>
      <c r="M295" s="1713"/>
      <c r="N295" s="1714"/>
      <c r="O295" s="798"/>
      <c r="P295" s="794"/>
    </row>
    <row r="296" spans="1:16" ht="39.75" customHeight="1" x14ac:dyDescent="0.25">
      <c r="A296" s="205"/>
      <c r="B296" s="1676"/>
      <c r="C296" s="1671" t="s">
        <v>2</v>
      </c>
      <c r="D296" s="1671" t="s">
        <v>2</v>
      </c>
      <c r="E296" s="1671" t="s">
        <v>2</v>
      </c>
      <c r="F296" s="1671" t="s">
        <v>2</v>
      </c>
      <c r="G296" s="955" t="s">
        <v>2132</v>
      </c>
      <c r="H296" s="1694" t="s">
        <v>2195</v>
      </c>
      <c r="I296" s="955" t="s">
        <v>8</v>
      </c>
      <c r="J296" s="1657" t="s">
        <v>2194</v>
      </c>
      <c r="K296" s="1686" t="s">
        <v>2193</v>
      </c>
      <c r="L296" s="1686" t="s">
        <v>2196</v>
      </c>
      <c r="M296" s="1671" t="s">
        <v>2</v>
      </c>
      <c r="N296" s="1684" t="s">
        <v>2</v>
      </c>
      <c r="O296" s="1717" t="s">
        <v>2404</v>
      </c>
      <c r="P296" s="1803"/>
    </row>
    <row r="297" spans="1:16" ht="39.75" customHeight="1" thickBot="1" x14ac:dyDescent="0.3">
      <c r="A297" s="205"/>
      <c r="B297" s="1677"/>
      <c r="C297" s="1672"/>
      <c r="D297" s="1672"/>
      <c r="E297" s="1672"/>
      <c r="F297" s="1672"/>
      <c r="G297" s="166" t="s">
        <v>512</v>
      </c>
      <c r="H297" s="1695"/>
      <c r="I297" s="219" t="s">
        <v>8</v>
      </c>
      <c r="J297" s="1680"/>
      <c r="K297" s="1687"/>
      <c r="L297" s="1687"/>
      <c r="M297" s="1672"/>
      <c r="N297" s="1685"/>
      <c r="O297" s="1722"/>
      <c r="P297" s="1804"/>
    </row>
    <row r="298" spans="1:16" ht="39.75" customHeight="1" thickBot="1" x14ac:dyDescent="0.3">
      <c r="A298" s="205"/>
      <c r="B298" s="1003"/>
      <c r="C298" s="968" t="s">
        <v>2</v>
      </c>
      <c r="D298" s="968" t="s">
        <v>2</v>
      </c>
      <c r="E298" s="968" t="s">
        <v>2</v>
      </c>
      <c r="F298" s="968" t="s">
        <v>2</v>
      </c>
      <c r="G298" s="844" t="s">
        <v>512</v>
      </c>
      <c r="H298" s="853" t="s">
        <v>2204</v>
      </c>
      <c r="I298" s="853" t="s">
        <v>8</v>
      </c>
      <c r="J298" s="857" t="s">
        <v>2471</v>
      </c>
      <c r="K298" s="1002" t="s">
        <v>2457</v>
      </c>
      <c r="L298" s="1002" t="s">
        <v>2458</v>
      </c>
      <c r="M298" s="968" t="s">
        <v>2</v>
      </c>
      <c r="N298" s="969" t="s">
        <v>2</v>
      </c>
      <c r="O298" s="956" t="s">
        <v>2404</v>
      </c>
      <c r="P298" s="965"/>
    </row>
    <row r="299" spans="1:16" ht="21" customHeight="1" thickBot="1" x14ac:dyDescent="0.3">
      <c r="A299" s="209" t="s">
        <v>102</v>
      </c>
      <c r="B299" s="1712" t="s">
        <v>253</v>
      </c>
      <c r="C299" s="1713"/>
      <c r="D299" s="1713"/>
      <c r="E299" s="1713"/>
      <c r="F299" s="1713"/>
      <c r="G299" s="1713"/>
      <c r="H299" s="1713"/>
      <c r="I299" s="1713"/>
      <c r="J299" s="1713"/>
      <c r="K299" s="1713"/>
      <c r="L299" s="1713"/>
      <c r="M299" s="1713"/>
      <c r="N299" s="1714"/>
      <c r="O299" s="798"/>
      <c r="P299" s="794"/>
    </row>
    <row r="300" spans="1:16" ht="19.5" customHeight="1" thickBot="1" x14ac:dyDescent="0.3">
      <c r="A300" s="209" t="s">
        <v>119</v>
      </c>
      <c r="B300" s="1712" t="s">
        <v>272</v>
      </c>
      <c r="C300" s="1713"/>
      <c r="D300" s="1713"/>
      <c r="E300" s="1713"/>
      <c r="F300" s="1713"/>
      <c r="G300" s="1713"/>
      <c r="H300" s="1713"/>
      <c r="I300" s="1713"/>
      <c r="J300" s="1713"/>
      <c r="K300" s="1713"/>
      <c r="L300" s="1713"/>
      <c r="M300" s="1713"/>
      <c r="N300" s="1714"/>
      <c r="O300" s="798"/>
      <c r="P300" s="794"/>
    </row>
    <row r="301" spans="1:16" ht="39.75" customHeight="1" x14ac:dyDescent="0.25">
      <c r="A301" s="205"/>
      <c r="B301" s="1676"/>
      <c r="C301" s="1671" t="s">
        <v>2</v>
      </c>
      <c r="D301" s="1671" t="s">
        <v>2</v>
      </c>
      <c r="E301" s="1678"/>
      <c r="F301" s="1678"/>
      <c r="G301" s="955" t="s">
        <v>513</v>
      </c>
      <c r="H301" s="51" t="s">
        <v>376</v>
      </c>
      <c r="I301" s="988" t="s">
        <v>376</v>
      </c>
      <c r="J301" s="1657" t="s">
        <v>2080</v>
      </c>
      <c r="K301" s="1735" t="s">
        <v>2081</v>
      </c>
      <c r="L301" s="1735" t="s">
        <v>2082</v>
      </c>
      <c r="M301" s="1671" t="s">
        <v>2</v>
      </c>
      <c r="N301" s="1684" t="s">
        <v>2</v>
      </c>
      <c r="O301" s="1717" t="s">
        <v>2404</v>
      </c>
      <c r="P301" s="1742"/>
    </row>
    <row r="302" spans="1:16" ht="36" customHeight="1" thickBot="1" x14ac:dyDescent="0.3">
      <c r="A302" s="205"/>
      <c r="B302" s="1677"/>
      <c r="C302" s="1672"/>
      <c r="D302" s="1672"/>
      <c r="E302" s="1679"/>
      <c r="F302" s="1679"/>
      <c r="G302" s="166" t="s">
        <v>514</v>
      </c>
      <c r="H302" s="219" t="s">
        <v>884</v>
      </c>
      <c r="I302" s="220" t="s">
        <v>2038</v>
      </c>
      <c r="J302" s="1680"/>
      <c r="K302" s="1736"/>
      <c r="L302" s="1736"/>
      <c r="M302" s="1672"/>
      <c r="N302" s="1685"/>
      <c r="O302" s="1722"/>
      <c r="P302" s="1838"/>
    </row>
    <row r="303" spans="1:16" ht="21" customHeight="1" thickBot="1" x14ac:dyDescent="0.3">
      <c r="A303" s="209" t="s">
        <v>102</v>
      </c>
      <c r="B303" s="1712" t="s">
        <v>253</v>
      </c>
      <c r="C303" s="1713"/>
      <c r="D303" s="1713"/>
      <c r="E303" s="1713"/>
      <c r="F303" s="1713"/>
      <c r="G303" s="1713"/>
      <c r="H303" s="1713"/>
      <c r="I303" s="1713"/>
      <c r="J303" s="1713"/>
      <c r="K303" s="1713"/>
      <c r="L303" s="1713"/>
      <c r="M303" s="1713"/>
      <c r="N303" s="1714"/>
      <c r="O303" s="798"/>
      <c r="P303" s="794"/>
    </row>
    <row r="304" spans="1:16" ht="19.5" customHeight="1" thickBot="1" x14ac:dyDescent="0.3">
      <c r="A304" s="209" t="s">
        <v>123</v>
      </c>
      <c r="B304" s="1712" t="s">
        <v>275</v>
      </c>
      <c r="C304" s="1713"/>
      <c r="D304" s="1713"/>
      <c r="E304" s="1713"/>
      <c r="F304" s="1713"/>
      <c r="G304" s="1713"/>
      <c r="H304" s="1713"/>
      <c r="I304" s="1713"/>
      <c r="J304" s="1713"/>
      <c r="K304" s="1713"/>
      <c r="L304" s="1713"/>
      <c r="M304" s="1713"/>
      <c r="N304" s="1714"/>
      <c r="O304" s="798"/>
      <c r="P304" s="794"/>
    </row>
    <row r="305" spans="1:16" ht="19.5" customHeight="1" thickBot="1" x14ac:dyDescent="0.3">
      <c r="A305" s="209" t="s">
        <v>428</v>
      </c>
      <c r="B305" s="1712" t="s">
        <v>558</v>
      </c>
      <c r="C305" s="1713"/>
      <c r="D305" s="1713"/>
      <c r="E305" s="1713"/>
      <c r="F305" s="1713"/>
      <c r="G305" s="1713"/>
      <c r="H305" s="1713"/>
      <c r="I305" s="1713"/>
      <c r="J305" s="1713"/>
      <c r="K305" s="1713"/>
      <c r="L305" s="1713"/>
      <c r="M305" s="1713"/>
      <c r="N305" s="1714"/>
      <c r="O305" s="798"/>
      <c r="P305" s="794"/>
    </row>
    <row r="306" spans="1:16" ht="39.75" customHeight="1" x14ac:dyDescent="0.25">
      <c r="A306" s="205"/>
      <c r="B306" s="1676"/>
      <c r="C306" s="1671" t="s">
        <v>2</v>
      </c>
      <c r="D306" s="1671" t="s">
        <v>2</v>
      </c>
      <c r="E306" s="1678"/>
      <c r="F306" s="1678"/>
      <c r="G306" s="955" t="s">
        <v>548</v>
      </c>
      <c r="H306" s="51" t="s">
        <v>395</v>
      </c>
      <c r="I306" s="988" t="s">
        <v>394</v>
      </c>
      <c r="J306" s="1657" t="s">
        <v>2065</v>
      </c>
      <c r="K306" s="1735" t="s">
        <v>2131</v>
      </c>
      <c r="L306" s="1735" t="s">
        <v>2066</v>
      </c>
      <c r="M306" s="1671" t="s">
        <v>2</v>
      </c>
      <c r="N306" s="1684" t="s">
        <v>2</v>
      </c>
      <c r="O306" s="1717" t="s">
        <v>2404</v>
      </c>
      <c r="P306" s="1742"/>
    </row>
    <row r="307" spans="1:16" ht="36" customHeight="1" thickBot="1" x14ac:dyDescent="0.3">
      <c r="A307" s="205"/>
      <c r="B307" s="1677"/>
      <c r="C307" s="1672"/>
      <c r="D307" s="1672"/>
      <c r="E307" s="1679"/>
      <c r="F307" s="1679"/>
      <c r="G307" s="166" t="s">
        <v>1073</v>
      </c>
      <c r="H307" s="219" t="s">
        <v>884</v>
      </c>
      <c r="I307" s="220" t="s">
        <v>1049</v>
      </c>
      <c r="J307" s="1680"/>
      <c r="K307" s="1736"/>
      <c r="L307" s="1736"/>
      <c r="M307" s="1672"/>
      <c r="N307" s="1685"/>
      <c r="O307" s="1722"/>
      <c r="P307" s="1838"/>
    </row>
    <row r="308" spans="1:16" ht="39.75" customHeight="1" x14ac:dyDescent="0.25">
      <c r="A308" s="205"/>
      <c r="B308" s="1676"/>
      <c r="C308" s="1671" t="s">
        <v>2</v>
      </c>
      <c r="D308" s="1671" t="s">
        <v>2</v>
      </c>
      <c r="E308" s="1671" t="s">
        <v>2</v>
      </c>
      <c r="F308" s="1678"/>
      <c r="G308" s="955" t="s">
        <v>548</v>
      </c>
      <c r="H308" s="51" t="s">
        <v>2179</v>
      </c>
      <c r="I308" s="988" t="s">
        <v>394</v>
      </c>
      <c r="J308" s="1657" t="s">
        <v>2176</v>
      </c>
      <c r="K308" s="1686" t="s">
        <v>2177</v>
      </c>
      <c r="L308" s="1686" t="s">
        <v>2178</v>
      </c>
      <c r="M308" s="1671" t="s">
        <v>2</v>
      </c>
      <c r="N308" s="1684" t="s">
        <v>2</v>
      </c>
      <c r="O308" s="1717" t="s">
        <v>2404</v>
      </c>
      <c r="P308" s="1837"/>
    </row>
    <row r="309" spans="1:16" ht="36" customHeight="1" thickBot="1" x14ac:dyDescent="0.3">
      <c r="A309" s="205"/>
      <c r="B309" s="1677"/>
      <c r="C309" s="1672"/>
      <c r="D309" s="1672"/>
      <c r="E309" s="1672"/>
      <c r="F309" s="1679"/>
      <c r="G309" s="166" t="s">
        <v>1073</v>
      </c>
      <c r="H309" s="219" t="s">
        <v>2175</v>
      </c>
      <c r="I309" s="220" t="s">
        <v>1049</v>
      </c>
      <c r="J309" s="1680"/>
      <c r="K309" s="1687"/>
      <c r="L309" s="1687"/>
      <c r="M309" s="1672"/>
      <c r="N309" s="1685"/>
      <c r="O309" s="1722"/>
      <c r="P309" s="1804"/>
    </row>
    <row r="310" spans="1:16" ht="36" customHeight="1" thickBot="1" x14ac:dyDescent="0.3">
      <c r="A310" s="205"/>
      <c r="B310" s="980" t="s">
        <v>2</v>
      </c>
      <c r="C310" s="968" t="s">
        <v>2</v>
      </c>
      <c r="D310" s="968" t="s">
        <v>2</v>
      </c>
      <c r="E310" s="1006"/>
      <c r="F310" s="1006"/>
      <c r="G310" s="166" t="s">
        <v>495</v>
      </c>
      <c r="H310" s="219" t="s">
        <v>884</v>
      </c>
      <c r="I310" s="220" t="s">
        <v>2067</v>
      </c>
      <c r="J310" s="981" t="s">
        <v>2068</v>
      </c>
      <c r="K310" s="1005" t="s">
        <v>2069</v>
      </c>
      <c r="L310" s="1005" t="s">
        <v>2070</v>
      </c>
      <c r="M310" s="968" t="s">
        <v>2</v>
      </c>
      <c r="N310" s="969" t="s">
        <v>2</v>
      </c>
      <c r="O310" s="1004"/>
      <c r="P310" s="957" t="s">
        <v>3224</v>
      </c>
    </row>
    <row r="311" spans="1:16" ht="39.75" customHeight="1" x14ac:dyDescent="0.25">
      <c r="A311" s="205"/>
      <c r="B311" s="1944"/>
      <c r="C311" s="1671" t="s">
        <v>2</v>
      </c>
      <c r="D311" s="1671" t="s">
        <v>2</v>
      </c>
      <c r="E311" s="1894"/>
      <c r="F311" s="1894"/>
      <c r="G311" s="955" t="s">
        <v>513</v>
      </c>
      <c r="H311" s="51" t="s">
        <v>376</v>
      </c>
      <c r="I311" s="988" t="s">
        <v>376</v>
      </c>
      <c r="J311" s="1657" t="s">
        <v>2071</v>
      </c>
      <c r="K311" s="1686" t="s">
        <v>2072</v>
      </c>
      <c r="L311" s="1686" t="s">
        <v>2073</v>
      </c>
      <c r="M311" s="1671" t="s">
        <v>2</v>
      </c>
      <c r="N311" s="1684" t="s">
        <v>2</v>
      </c>
      <c r="O311" s="1767" t="s">
        <v>2404</v>
      </c>
      <c r="P311" s="1839"/>
    </row>
    <row r="312" spans="1:16" ht="36" customHeight="1" thickBot="1" x14ac:dyDescent="0.3">
      <c r="A312" s="205"/>
      <c r="B312" s="1945"/>
      <c r="C312" s="1672"/>
      <c r="D312" s="1672"/>
      <c r="E312" s="1895"/>
      <c r="F312" s="1895"/>
      <c r="G312" s="166" t="s">
        <v>515</v>
      </c>
      <c r="H312" s="219" t="s">
        <v>2376</v>
      </c>
      <c r="I312" s="220" t="s">
        <v>402</v>
      </c>
      <c r="J312" s="1680"/>
      <c r="K312" s="1687"/>
      <c r="L312" s="1687"/>
      <c r="M312" s="1672"/>
      <c r="N312" s="1685"/>
      <c r="O312" s="1768"/>
      <c r="P312" s="1840"/>
    </row>
    <row r="313" spans="1:16" ht="45" customHeight="1" x14ac:dyDescent="0.25">
      <c r="A313" s="205"/>
      <c r="B313" s="1688"/>
      <c r="C313" s="1681" t="s">
        <v>2</v>
      </c>
      <c r="D313" s="1681" t="s">
        <v>2</v>
      </c>
      <c r="E313" s="1673"/>
      <c r="F313" s="1673"/>
      <c r="G313" s="978" t="s">
        <v>513</v>
      </c>
      <c r="H313" s="863" t="s">
        <v>376</v>
      </c>
      <c r="I313" s="843" t="s">
        <v>376</v>
      </c>
      <c r="J313" s="1733" t="s">
        <v>2451</v>
      </c>
      <c r="K313" s="1686" t="s">
        <v>2453</v>
      </c>
      <c r="L313" s="1686" t="s">
        <v>2454</v>
      </c>
      <c r="M313" s="1681" t="s">
        <v>2</v>
      </c>
      <c r="N313" s="1700" t="s">
        <v>2</v>
      </c>
      <c r="O313" s="1717" t="s">
        <v>2404</v>
      </c>
      <c r="P313" s="1742"/>
    </row>
    <row r="314" spans="1:16" ht="45" customHeight="1" x14ac:dyDescent="0.25">
      <c r="A314" s="205"/>
      <c r="B314" s="1689"/>
      <c r="C314" s="1682"/>
      <c r="D314" s="1682"/>
      <c r="E314" s="1674"/>
      <c r="F314" s="1691"/>
      <c r="G314" s="1387" t="s">
        <v>559</v>
      </c>
      <c r="H314" s="221" t="s">
        <v>3318</v>
      </c>
      <c r="I314" s="221" t="s">
        <v>594</v>
      </c>
      <c r="J314" s="1781"/>
      <c r="K314" s="1783"/>
      <c r="L314" s="1783"/>
      <c r="M314" s="1682"/>
      <c r="N314" s="1785"/>
      <c r="O314" s="1746"/>
      <c r="P314" s="1850"/>
    </row>
    <row r="315" spans="1:16" ht="50.25" customHeight="1" thickBot="1" x14ac:dyDescent="0.3">
      <c r="A315" s="205"/>
      <c r="B315" s="1690"/>
      <c r="C315" s="1683"/>
      <c r="D315" s="1683"/>
      <c r="E315" s="1675"/>
      <c r="F315" s="1675"/>
      <c r="G315" s="1389" t="s">
        <v>2641</v>
      </c>
      <c r="H315" s="853" t="s">
        <v>884</v>
      </c>
      <c r="I315" s="845" t="s">
        <v>28</v>
      </c>
      <c r="J315" s="1734"/>
      <c r="K315" s="1687"/>
      <c r="L315" s="1687"/>
      <c r="M315" s="1683"/>
      <c r="N315" s="1702"/>
      <c r="O315" s="1722"/>
      <c r="P315" s="1838"/>
    </row>
    <row r="316" spans="1:16" ht="45" customHeight="1" x14ac:dyDescent="0.25">
      <c r="A316" s="205"/>
      <c r="B316" s="1688"/>
      <c r="C316" s="1681" t="s">
        <v>2</v>
      </c>
      <c r="D316" s="1681" t="s">
        <v>2</v>
      </c>
      <c r="E316" s="1673"/>
      <c r="F316" s="1673"/>
      <c r="G316" s="1391" t="s">
        <v>513</v>
      </c>
      <c r="H316" s="863" t="s">
        <v>376</v>
      </c>
      <c r="I316" s="843" t="s">
        <v>376</v>
      </c>
      <c r="J316" s="1733" t="s">
        <v>2452</v>
      </c>
      <c r="K316" s="1686" t="s">
        <v>2455</v>
      </c>
      <c r="L316" s="1686" t="s">
        <v>2456</v>
      </c>
      <c r="M316" s="1681" t="s">
        <v>2</v>
      </c>
      <c r="N316" s="1700" t="s">
        <v>2</v>
      </c>
      <c r="O316" s="1717" t="s">
        <v>2404</v>
      </c>
      <c r="P316" s="1847"/>
    </row>
    <row r="317" spans="1:16" ht="45" customHeight="1" x14ac:dyDescent="0.25">
      <c r="A317" s="205"/>
      <c r="B317" s="1689"/>
      <c r="C317" s="1682"/>
      <c r="D317" s="1682"/>
      <c r="E317" s="1674"/>
      <c r="F317" s="1674"/>
      <c r="G317" s="1387" t="s">
        <v>559</v>
      </c>
      <c r="H317" s="221" t="s">
        <v>3318</v>
      </c>
      <c r="I317" s="221" t="s">
        <v>594</v>
      </c>
      <c r="J317" s="1781"/>
      <c r="K317" s="1783"/>
      <c r="L317" s="1783"/>
      <c r="M317" s="1682"/>
      <c r="N317" s="1785"/>
      <c r="O317" s="1746"/>
      <c r="P317" s="1848"/>
    </row>
    <row r="318" spans="1:16" ht="50.25" customHeight="1" thickBot="1" x14ac:dyDescent="0.3">
      <c r="A318" s="205"/>
      <c r="B318" s="1690"/>
      <c r="C318" s="1683"/>
      <c r="D318" s="1683"/>
      <c r="E318" s="1675"/>
      <c r="F318" s="1675"/>
      <c r="G318" s="844" t="s">
        <v>2645</v>
      </c>
      <c r="H318" s="853" t="s">
        <v>884</v>
      </c>
      <c r="I318" s="845" t="s">
        <v>28</v>
      </c>
      <c r="J318" s="1734"/>
      <c r="K318" s="1687"/>
      <c r="L318" s="1687"/>
      <c r="M318" s="1683"/>
      <c r="N318" s="1702"/>
      <c r="O318" s="1722"/>
      <c r="P318" s="1849"/>
    </row>
    <row r="319" spans="1:16" ht="45" customHeight="1" x14ac:dyDescent="0.25">
      <c r="A319" s="205"/>
      <c r="B319" s="1688"/>
      <c r="C319" s="1681" t="s">
        <v>2</v>
      </c>
      <c r="D319" s="1681" t="s">
        <v>2</v>
      </c>
      <c r="E319" s="1673"/>
      <c r="F319" s="1673"/>
      <c r="G319" s="1387" t="s">
        <v>513</v>
      </c>
      <c r="H319" s="3495" t="s">
        <v>376</v>
      </c>
      <c r="I319" s="221" t="s">
        <v>376</v>
      </c>
      <c r="J319" s="3484" t="s">
        <v>3319</v>
      </c>
      <c r="K319" s="1735" t="s">
        <v>2453</v>
      </c>
      <c r="L319" s="1735" t="s">
        <v>2454</v>
      </c>
      <c r="M319" s="1731" t="s">
        <v>2</v>
      </c>
      <c r="N319" s="1723" t="s">
        <v>2</v>
      </c>
      <c r="O319" s="3491" t="s">
        <v>2404</v>
      </c>
      <c r="P319" s="3501"/>
    </row>
    <row r="320" spans="1:16" ht="45" customHeight="1" x14ac:dyDescent="0.25">
      <c r="A320" s="205"/>
      <c r="B320" s="1689"/>
      <c r="C320" s="1682"/>
      <c r="D320" s="1682"/>
      <c r="E320" s="1674"/>
      <c r="F320" s="1691"/>
      <c r="G320" s="1387" t="s">
        <v>559</v>
      </c>
      <c r="H320" s="221" t="s">
        <v>401</v>
      </c>
      <c r="I320" s="221" t="s">
        <v>594</v>
      </c>
      <c r="J320" s="3496"/>
      <c r="K320" s="3498"/>
      <c r="L320" s="3498"/>
      <c r="M320" s="3499"/>
      <c r="N320" s="3500"/>
      <c r="O320" s="3502"/>
      <c r="P320" s="3503"/>
    </row>
    <row r="321" spans="1:16" ht="45" customHeight="1" x14ac:dyDescent="0.25">
      <c r="A321" s="205"/>
      <c r="B321" s="1689"/>
      <c r="C321" s="1682"/>
      <c r="D321" s="1682"/>
      <c r="E321" s="1674"/>
      <c r="F321" s="1691"/>
      <c r="G321" s="1387" t="s">
        <v>560</v>
      </c>
      <c r="H321" s="221" t="s">
        <v>3323</v>
      </c>
      <c r="I321" s="221" t="s">
        <v>641</v>
      </c>
      <c r="J321" s="3496"/>
      <c r="K321" s="3498"/>
      <c r="L321" s="3498"/>
      <c r="M321" s="3499"/>
      <c r="N321" s="3500"/>
      <c r="O321" s="3502"/>
      <c r="P321" s="3503"/>
    </row>
    <row r="322" spans="1:16" ht="50.25" customHeight="1" thickBot="1" x14ac:dyDescent="0.3">
      <c r="A322" s="205"/>
      <c r="B322" s="1690"/>
      <c r="C322" s="1683"/>
      <c r="D322" s="1683"/>
      <c r="E322" s="1675"/>
      <c r="F322" s="1675"/>
      <c r="G322" s="620" t="s">
        <v>2641</v>
      </c>
      <c r="H322" s="3497" t="s">
        <v>884</v>
      </c>
      <c r="I322" s="359" t="s">
        <v>28</v>
      </c>
      <c r="J322" s="3486"/>
      <c r="K322" s="1736"/>
      <c r="L322" s="1736"/>
      <c r="M322" s="1732"/>
      <c r="N322" s="1726"/>
      <c r="O322" s="3504"/>
      <c r="P322" s="3505"/>
    </row>
    <row r="323" spans="1:16" ht="45" customHeight="1" x14ac:dyDescent="0.25">
      <c r="A323" s="205"/>
      <c r="B323" s="1688"/>
      <c r="C323" s="1681" t="s">
        <v>2</v>
      </c>
      <c r="D323" s="1681" t="s">
        <v>2</v>
      </c>
      <c r="E323" s="1673"/>
      <c r="F323" s="1673"/>
      <c r="G323" s="1387" t="s">
        <v>513</v>
      </c>
      <c r="H323" s="3495" t="s">
        <v>376</v>
      </c>
      <c r="I323" s="221" t="s">
        <v>376</v>
      </c>
      <c r="J323" s="3484" t="s">
        <v>3320</v>
      </c>
      <c r="K323" s="1735" t="s">
        <v>2455</v>
      </c>
      <c r="L323" s="1735" t="s">
        <v>2456</v>
      </c>
      <c r="M323" s="1731" t="s">
        <v>2</v>
      </c>
      <c r="N323" s="1723" t="s">
        <v>2</v>
      </c>
      <c r="O323" s="3491" t="s">
        <v>2404</v>
      </c>
      <c r="P323" s="3506"/>
    </row>
    <row r="324" spans="1:16" ht="45" customHeight="1" x14ac:dyDescent="0.25">
      <c r="A324" s="205"/>
      <c r="B324" s="1689"/>
      <c r="C324" s="1682"/>
      <c r="D324" s="1682"/>
      <c r="E324" s="1674"/>
      <c r="F324" s="1674"/>
      <c r="G324" s="1387" t="s">
        <v>559</v>
      </c>
      <c r="H324" s="221" t="s">
        <v>401</v>
      </c>
      <c r="I324" s="221" t="s">
        <v>594</v>
      </c>
      <c r="J324" s="3496"/>
      <c r="K324" s="3498"/>
      <c r="L324" s="3498"/>
      <c r="M324" s="3499"/>
      <c r="N324" s="3500"/>
      <c r="O324" s="3502"/>
      <c r="P324" s="3503"/>
    </row>
    <row r="325" spans="1:16" ht="45" customHeight="1" x14ac:dyDescent="0.25">
      <c r="A325" s="205"/>
      <c r="B325" s="1689"/>
      <c r="C325" s="1682"/>
      <c r="D325" s="1682"/>
      <c r="E325" s="1674"/>
      <c r="F325" s="1674"/>
      <c r="G325" s="1387" t="s">
        <v>560</v>
      </c>
      <c r="H325" s="221" t="s">
        <v>3323</v>
      </c>
      <c r="I325" s="221" t="s">
        <v>641</v>
      </c>
      <c r="J325" s="3496"/>
      <c r="K325" s="3498"/>
      <c r="L325" s="3498"/>
      <c r="M325" s="3499"/>
      <c r="N325" s="3500"/>
      <c r="O325" s="3502"/>
      <c r="P325" s="3503"/>
    </row>
    <row r="326" spans="1:16" ht="50.25" customHeight="1" thickBot="1" x14ac:dyDescent="0.3">
      <c r="A326" s="205"/>
      <c r="B326" s="1690"/>
      <c r="C326" s="1683"/>
      <c r="D326" s="1683"/>
      <c r="E326" s="1675"/>
      <c r="F326" s="1675"/>
      <c r="G326" s="620" t="s">
        <v>2645</v>
      </c>
      <c r="H326" s="3497" t="s">
        <v>884</v>
      </c>
      <c r="I326" s="359" t="s">
        <v>28</v>
      </c>
      <c r="J326" s="3486"/>
      <c r="K326" s="1736"/>
      <c r="L326" s="1736"/>
      <c r="M326" s="1732"/>
      <c r="N326" s="1726"/>
      <c r="O326" s="3504"/>
      <c r="P326" s="3507"/>
    </row>
    <row r="327" spans="1:16" ht="45" customHeight="1" x14ac:dyDescent="0.25">
      <c r="A327" s="205"/>
      <c r="B327" s="1688"/>
      <c r="C327" s="1681" t="s">
        <v>2</v>
      </c>
      <c r="D327" s="1681" t="s">
        <v>2</v>
      </c>
      <c r="E327" s="1673"/>
      <c r="F327" s="1673"/>
      <c r="G327" s="1387" t="s">
        <v>513</v>
      </c>
      <c r="H327" s="3495" t="s">
        <v>376</v>
      </c>
      <c r="I327" s="221" t="s">
        <v>376</v>
      </c>
      <c r="J327" s="3484" t="s">
        <v>3321</v>
      </c>
      <c r="K327" s="1735" t="s">
        <v>2453</v>
      </c>
      <c r="L327" s="1735" t="s">
        <v>2454</v>
      </c>
      <c r="M327" s="1731" t="s">
        <v>2</v>
      </c>
      <c r="N327" s="1723" t="s">
        <v>2</v>
      </c>
      <c r="O327" s="3508"/>
      <c r="P327" s="3508" t="s">
        <v>2404</v>
      </c>
    </row>
    <row r="328" spans="1:16" ht="45" customHeight="1" x14ac:dyDescent="0.25">
      <c r="A328" s="205"/>
      <c r="B328" s="1689"/>
      <c r="C328" s="1682"/>
      <c r="D328" s="1682"/>
      <c r="E328" s="1674"/>
      <c r="F328" s="1691"/>
      <c r="G328" s="1387" t="s">
        <v>559</v>
      </c>
      <c r="H328" s="221" t="s">
        <v>401</v>
      </c>
      <c r="I328" s="221" t="s">
        <v>594</v>
      </c>
      <c r="J328" s="3496"/>
      <c r="K328" s="3498"/>
      <c r="L328" s="3498"/>
      <c r="M328" s="3499"/>
      <c r="N328" s="3500"/>
      <c r="O328" s="3502"/>
      <c r="P328" s="3502"/>
    </row>
    <row r="329" spans="1:16" ht="45" customHeight="1" x14ac:dyDescent="0.25">
      <c r="A329" s="205"/>
      <c r="B329" s="1689"/>
      <c r="C329" s="1682"/>
      <c r="D329" s="1682"/>
      <c r="E329" s="1674"/>
      <c r="F329" s="1691"/>
      <c r="G329" s="1387" t="s">
        <v>560</v>
      </c>
      <c r="H329" s="221" t="s">
        <v>717</v>
      </c>
      <c r="I329" s="221" t="s">
        <v>641</v>
      </c>
      <c r="J329" s="3496"/>
      <c r="K329" s="3498"/>
      <c r="L329" s="3498"/>
      <c r="M329" s="3499"/>
      <c r="N329" s="3500"/>
      <c r="O329" s="3502"/>
      <c r="P329" s="3502"/>
    </row>
    <row r="330" spans="1:16" ht="50.25" customHeight="1" thickBot="1" x14ac:dyDescent="0.3">
      <c r="A330" s="205"/>
      <c r="B330" s="1690"/>
      <c r="C330" s="1683"/>
      <c r="D330" s="1683"/>
      <c r="E330" s="1675"/>
      <c r="F330" s="1675"/>
      <c r="G330" s="620" t="s">
        <v>2641</v>
      </c>
      <c r="H330" s="3497" t="s">
        <v>884</v>
      </c>
      <c r="I330" s="359" t="s">
        <v>28</v>
      </c>
      <c r="J330" s="3486"/>
      <c r="K330" s="1736"/>
      <c r="L330" s="1736"/>
      <c r="M330" s="1732"/>
      <c r="N330" s="1726"/>
      <c r="O330" s="3509"/>
      <c r="P330" s="3509"/>
    </row>
    <row r="331" spans="1:16" ht="45" customHeight="1" x14ac:dyDescent="0.25">
      <c r="A331" s="205"/>
      <c r="B331" s="1688"/>
      <c r="C331" s="1681" t="s">
        <v>2</v>
      </c>
      <c r="D331" s="1681" t="s">
        <v>2</v>
      </c>
      <c r="E331" s="1673"/>
      <c r="F331" s="1673"/>
      <c r="G331" s="1387" t="s">
        <v>513</v>
      </c>
      <c r="H331" s="3495" t="s">
        <v>376</v>
      </c>
      <c r="I331" s="221" t="s">
        <v>376</v>
      </c>
      <c r="J331" s="3484" t="s">
        <v>3322</v>
      </c>
      <c r="K331" s="1735" t="s">
        <v>2455</v>
      </c>
      <c r="L331" s="1735" t="s">
        <v>2456</v>
      </c>
      <c r="M331" s="1731" t="s">
        <v>2</v>
      </c>
      <c r="N331" s="1723" t="s">
        <v>2</v>
      </c>
      <c r="O331" s="3491"/>
      <c r="P331" s="3491" t="s">
        <v>2404</v>
      </c>
    </row>
    <row r="332" spans="1:16" ht="45" customHeight="1" x14ac:dyDescent="0.25">
      <c r="A332" s="205"/>
      <c r="B332" s="1689"/>
      <c r="C332" s="1682"/>
      <c r="D332" s="1682"/>
      <c r="E332" s="1674"/>
      <c r="F332" s="1674"/>
      <c r="G332" s="1387" t="s">
        <v>559</v>
      </c>
      <c r="H332" s="221" t="s">
        <v>401</v>
      </c>
      <c r="I332" s="221" t="s">
        <v>594</v>
      </c>
      <c r="J332" s="3496"/>
      <c r="K332" s="3498"/>
      <c r="L332" s="3498"/>
      <c r="M332" s="3499"/>
      <c r="N332" s="3500"/>
      <c r="O332" s="3502"/>
      <c r="P332" s="3502"/>
    </row>
    <row r="333" spans="1:16" ht="45" customHeight="1" x14ac:dyDescent="0.25">
      <c r="A333" s="205"/>
      <c r="B333" s="1689"/>
      <c r="C333" s="1682"/>
      <c r="D333" s="1682"/>
      <c r="E333" s="1674"/>
      <c r="F333" s="1674"/>
      <c r="G333" s="1387" t="s">
        <v>560</v>
      </c>
      <c r="H333" s="221" t="s">
        <v>717</v>
      </c>
      <c r="I333" s="221" t="s">
        <v>641</v>
      </c>
      <c r="J333" s="3496"/>
      <c r="K333" s="3498"/>
      <c r="L333" s="3498"/>
      <c r="M333" s="3499"/>
      <c r="N333" s="3500"/>
      <c r="O333" s="3502"/>
      <c r="P333" s="3502"/>
    </row>
    <row r="334" spans="1:16" ht="50.25" customHeight="1" thickBot="1" x14ac:dyDescent="0.3">
      <c r="A334" s="205"/>
      <c r="B334" s="1690"/>
      <c r="C334" s="1683"/>
      <c r="D334" s="1683"/>
      <c r="E334" s="1675"/>
      <c r="F334" s="1675"/>
      <c r="G334" s="620" t="s">
        <v>2645</v>
      </c>
      <c r="H334" s="3497" t="s">
        <v>884</v>
      </c>
      <c r="I334" s="359" t="s">
        <v>28</v>
      </c>
      <c r="J334" s="3486"/>
      <c r="K334" s="1736"/>
      <c r="L334" s="1736"/>
      <c r="M334" s="1732"/>
      <c r="N334" s="1726"/>
      <c r="O334" s="3504"/>
      <c r="P334" s="3504"/>
    </row>
    <row r="335" spans="1:16" ht="21" customHeight="1" thickBot="1" x14ac:dyDescent="0.3">
      <c r="A335" s="209" t="s">
        <v>102</v>
      </c>
      <c r="B335" s="1712" t="s">
        <v>253</v>
      </c>
      <c r="C335" s="1713"/>
      <c r="D335" s="1713"/>
      <c r="E335" s="1713"/>
      <c r="F335" s="1713"/>
      <c r="G335" s="1713"/>
      <c r="H335" s="1713"/>
      <c r="I335" s="1713"/>
      <c r="J335" s="1713"/>
      <c r="K335" s="1713"/>
      <c r="L335" s="1713"/>
      <c r="M335" s="1713"/>
      <c r="N335" s="1714"/>
      <c r="O335" s="798"/>
      <c r="P335" s="794"/>
    </row>
    <row r="336" spans="1:16" ht="18.75" customHeight="1" thickBot="1" x14ac:dyDescent="0.3">
      <c r="A336" s="205" t="s">
        <v>117</v>
      </c>
      <c r="B336" s="1712" t="s">
        <v>261</v>
      </c>
      <c r="C336" s="1713"/>
      <c r="D336" s="1713"/>
      <c r="E336" s="1713"/>
      <c r="F336" s="1713"/>
      <c r="G336" s="1713"/>
      <c r="H336" s="1713"/>
      <c r="I336" s="1713"/>
      <c r="J336" s="1713"/>
      <c r="K336" s="1713"/>
      <c r="L336" s="1713"/>
      <c r="M336" s="1713"/>
      <c r="N336" s="1714"/>
      <c r="O336" s="798"/>
      <c r="P336" s="794"/>
    </row>
    <row r="337" spans="1:16" ht="19.5" customHeight="1" thickBot="1" x14ac:dyDescent="0.3">
      <c r="A337" s="209" t="s">
        <v>427</v>
      </c>
      <c r="B337" s="1712" t="s">
        <v>276</v>
      </c>
      <c r="C337" s="1713"/>
      <c r="D337" s="1713"/>
      <c r="E337" s="1713"/>
      <c r="F337" s="1713"/>
      <c r="G337" s="1713"/>
      <c r="H337" s="1713"/>
      <c r="I337" s="1713"/>
      <c r="J337" s="1713"/>
      <c r="K337" s="1713"/>
      <c r="L337" s="1713"/>
      <c r="M337" s="1713"/>
      <c r="N337" s="1714"/>
      <c r="O337" s="798"/>
      <c r="P337" s="794"/>
    </row>
    <row r="338" spans="1:16" ht="39.75" customHeight="1" x14ac:dyDescent="0.25">
      <c r="A338" s="205"/>
      <c r="B338" s="1676"/>
      <c r="C338" s="1671" t="s">
        <v>2</v>
      </c>
      <c r="D338" s="1671" t="s">
        <v>2</v>
      </c>
      <c r="E338" s="1678"/>
      <c r="F338" s="1678"/>
      <c r="G338" s="955" t="s">
        <v>573</v>
      </c>
      <c r="H338" s="1696" t="s">
        <v>2197</v>
      </c>
      <c r="I338" s="955" t="s">
        <v>8</v>
      </c>
      <c r="J338" s="1657" t="s">
        <v>2198</v>
      </c>
      <c r="K338" s="1686" t="s">
        <v>2199</v>
      </c>
      <c r="L338" s="1686" t="s">
        <v>2200</v>
      </c>
      <c r="M338" s="1671" t="s">
        <v>2</v>
      </c>
      <c r="N338" s="1684" t="s">
        <v>2</v>
      </c>
      <c r="O338" s="1717" t="s">
        <v>2404</v>
      </c>
      <c r="P338" s="1837"/>
    </row>
    <row r="339" spans="1:16" ht="39.75" customHeight="1" thickBot="1" x14ac:dyDescent="0.3">
      <c r="A339" s="205"/>
      <c r="B339" s="1677"/>
      <c r="C339" s="1672"/>
      <c r="D339" s="1672"/>
      <c r="E339" s="1679"/>
      <c r="F339" s="1679"/>
      <c r="G339" s="166" t="s">
        <v>491</v>
      </c>
      <c r="H339" s="1697"/>
      <c r="I339" s="219" t="s">
        <v>8</v>
      </c>
      <c r="J339" s="1680"/>
      <c r="K339" s="1687"/>
      <c r="L339" s="1687"/>
      <c r="M339" s="1672"/>
      <c r="N339" s="1685"/>
      <c r="O339" s="1718"/>
      <c r="P339" s="1804"/>
    </row>
    <row r="340" spans="1:16" ht="39.75" customHeight="1" x14ac:dyDescent="0.25">
      <c r="A340" s="205"/>
      <c r="B340" s="1676"/>
      <c r="C340" s="1671" t="s">
        <v>2</v>
      </c>
      <c r="D340" s="1678"/>
      <c r="E340" s="1671" t="s">
        <v>2</v>
      </c>
      <c r="F340" s="1671" t="s">
        <v>2</v>
      </c>
      <c r="G340" s="955" t="s">
        <v>1777</v>
      </c>
      <c r="H340" s="1669" t="s">
        <v>2264</v>
      </c>
      <c r="I340" s="988" t="s">
        <v>8</v>
      </c>
      <c r="J340" s="1657" t="s">
        <v>2235</v>
      </c>
      <c r="K340" s="1686" t="s">
        <v>2301</v>
      </c>
      <c r="L340" s="1686" t="s">
        <v>2234</v>
      </c>
      <c r="M340" s="1671" t="s">
        <v>2</v>
      </c>
      <c r="N340" s="1684" t="s">
        <v>2</v>
      </c>
      <c r="O340" s="1717" t="s">
        <v>2404</v>
      </c>
      <c r="P340" s="1837"/>
    </row>
    <row r="341" spans="1:16" ht="36" customHeight="1" thickBot="1" x14ac:dyDescent="0.3">
      <c r="A341" s="205"/>
      <c r="B341" s="1677"/>
      <c r="C341" s="1672"/>
      <c r="D341" s="1679"/>
      <c r="E341" s="1672"/>
      <c r="F341" s="1672"/>
      <c r="G341" s="166" t="s">
        <v>573</v>
      </c>
      <c r="H341" s="1670"/>
      <c r="I341" s="220" t="s">
        <v>8</v>
      </c>
      <c r="J341" s="1680"/>
      <c r="K341" s="1687"/>
      <c r="L341" s="1687"/>
      <c r="M341" s="1672"/>
      <c r="N341" s="1685"/>
      <c r="O341" s="1718"/>
      <c r="P341" s="1804"/>
    </row>
    <row r="342" spans="1:16" ht="36" customHeight="1" thickBot="1" x14ac:dyDescent="0.3">
      <c r="A342" s="205"/>
      <c r="B342" s="1011" t="s">
        <v>2</v>
      </c>
      <c r="C342" s="1012" t="s">
        <v>2</v>
      </c>
      <c r="D342" s="1012" t="s">
        <v>2</v>
      </c>
      <c r="E342" s="1012" t="s">
        <v>2</v>
      </c>
      <c r="F342" s="1012" t="s">
        <v>2</v>
      </c>
      <c r="G342" s="850" t="s">
        <v>573</v>
      </c>
      <c r="H342" s="855" t="s">
        <v>2204</v>
      </c>
      <c r="I342" s="851" t="s">
        <v>8</v>
      </c>
      <c r="J342" s="851" t="s">
        <v>2469</v>
      </c>
      <c r="K342" s="376" t="s">
        <v>2465</v>
      </c>
      <c r="L342" s="376" t="s">
        <v>2466</v>
      </c>
      <c r="M342" s="1012" t="s">
        <v>2</v>
      </c>
      <c r="N342" s="1013" t="s">
        <v>2</v>
      </c>
      <c r="O342" s="818" t="s">
        <v>2404</v>
      </c>
      <c r="P342" s="1014"/>
    </row>
    <row r="343" spans="1:16" ht="36" customHeight="1" thickBot="1" x14ac:dyDescent="0.3">
      <c r="A343" s="205"/>
      <c r="B343" s="972" t="s">
        <v>2</v>
      </c>
      <c r="C343" s="977" t="s">
        <v>2</v>
      </c>
      <c r="D343" s="977" t="s">
        <v>2</v>
      </c>
      <c r="E343" s="977" t="s">
        <v>2</v>
      </c>
      <c r="F343" s="977" t="s">
        <v>2</v>
      </c>
      <c r="G343" s="959" t="s">
        <v>491</v>
      </c>
      <c r="H343" s="1009" t="s">
        <v>2204</v>
      </c>
      <c r="I343" s="1008" t="s">
        <v>8</v>
      </c>
      <c r="J343" s="847" t="s">
        <v>2470</v>
      </c>
      <c r="K343" s="1010" t="s">
        <v>2467</v>
      </c>
      <c r="L343" s="1010" t="s">
        <v>2468</v>
      </c>
      <c r="M343" s="977" t="s">
        <v>2</v>
      </c>
      <c r="N343" s="982" t="s">
        <v>2</v>
      </c>
      <c r="O343" s="966" t="s">
        <v>2404</v>
      </c>
      <c r="P343" s="986"/>
    </row>
    <row r="344" spans="1:16" ht="21" customHeight="1" thickBot="1" x14ac:dyDescent="0.3">
      <c r="A344" s="209" t="s">
        <v>102</v>
      </c>
      <c r="B344" s="1712" t="s">
        <v>253</v>
      </c>
      <c r="C344" s="1713"/>
      <c r="D344" s="1713"/>
      <c r="E344" s="1713"/>
      <c r="F344" s="1713"/>
      <c r="G344" s="1713"/>
      <c r="H344" s="1713"/>
      <c r="I344" s="1713"/>
      <c r="J344" s="1713"/>
      <c r="K344" s="1713"/>
      <c r="L344" s="1713"/>
      <c r="M344" s="1713"/>
      <c r="N344" s="1714"/>
      <c r="O344" s="798"/>
      <c r="P344" s="794"/>
    </row>
    <row r="345" spans="1:16" ht="19.5" customHeight="1" thickBot="1" x14ac:dyDescent="0.3">
      <c r="A345" s="209" t="s">
        <v>428</v>
      </c>
      <c r="B345" s="1712" t="s">
        <v>558</v>
      </c>
      <c r="C345" s="1713"/>
      <c r="D345" s="1713"/>
      <c r="E345" s="1713"/>
      <c r="F345" s="1713"/>
      <c r="G345" s="1713"/>
      <c r="H345" s="1713"/>
      <c r="I345" s="1713"/>
      <c r="J345" s="1713"/>
      <c r="K345" s="1713"/>
      <c r="L345" s="1713"/>
      <c r="M345" s="1713"/>
      <c r="N345" s="1714"/>
      <c r="O345" s="798"/>
      <c r="P345" s="794"/>
    </row>
    <row r="346" spans="1:16" ht="39.75" customHeight="1" x14ac:dyDescent="0.25">
      <c r="A346" s="205"/>
      <c r="B346" s="1791" t="s">
        <v>2</v>
      </c>
      <c r="C346" s="1810" t="s">
        <v>2</v>
      </c>
      <c r="D346" s="1678"/>
      <c r="E346" s="1678"/>
      <c r="F346" s="1678"/>
      <c r="G346" s="978" t="s">
        <v>559</v>
      </c>
      <c r="H346" s="863" t="s">
        <v>1115</v>
      </c>
      <c r="I346" s="843" t="s">
        <v>594</v>
      </c>
      <c r="J346" s="1657" t="s">
        <v>2225</v>
      </c>
      <c r="K346" s="1686" t="s">
        <v>2259</v>
      </c>
      <c r="L346" s="1686" t="s">
        <v>2226</v>
      </c>
      <c r="M346" s="1671" t="s">
        <v>2</v>
      </c>
      <c r="N346" s="1684" t="s">
        <v>2</v>
      </c>
      <c r="O346" s="1887" t="s">
        <v>2614</v>
      </c>
      <c r="P346" s="1742"/>
    </row>
    <row r="347" spans="1:16" ht="46.5" customHeight="1" x14ac:dyDescent="0.25">
      <c r="A347" s="205"/>
      <c r="B347" s="1792"/>
      <c r="C347" s="2017"/>
      <c r="D347" s="1948"/>
      <c r="E347" s="1948"/>
      <c r="F347" s="1948"/>
      <c r="G347" s="30" t="s">
        <v>1777</v>
      </c>
      <c r="H347" s="1946" t="s">
        <v>2262</v>
      </c>
      <c r="I347" s="39" t="s">
        <v>8</v>
      </c>
      <c r="J347" s="1428"/>
      <c r="K347" s="1699"/>
      <c r="L347" s="1699"/>
      <c r="M347" s="1952"/>
      <c r="N347" s="1951"/>
      <c r="O347" s="1888"/>
      <c r="P347" s="1706"/>
    </row>
    <row r="348" spans="1:16" ht="36" customHeight="1" thickBot="1" x14ac:dyDescent="0.3">
      <c r="A348" s="205"/>
      <c r="B348" s="1893"/>
      <c r="C348" s="1811"/>
      <c r="D348" s="1679"/>
      <c r="E348" s="1679"/>
      <c r="F348" s="1679"/>
      <c r="G348" s="166" t="s">
        <v>561</v>
      </c>
      <c r="H348" s="1947"/>
      <c r="I348" s="220" t="s">
        <v>8</v>
      </c>
      <c r="J348" s="1680"/>
      <c r="K348" s="1687"/>
      <c r="L348" s="1687"/>
      <c r="M348" s="1672"/>
      <c r="N348" s="1685"/>
      <c r="O348" s="1889"/>
      <c r="P348" s="1708"/>
    </row>
    <row r="349" spans="1:16" ht="36" customHeight="1" thickBot="1" x14ac:dyDescent="0.3">
      <c r="A349" s="205"/>
      <c r="B349" s="973" t="s">
        <v>2</v>
      </c>
      <c r="C349" s="974" t="s">
        <v>2</v>
      </c>
      <c r="D349" s="974" t="s">
        <v>2</v>
      </c>
      <c r="E349" s="974" t="s">
        <v>2</v>
      </c>
      <c r="F349" s="974" t="s">
        <v>2</v>
      </c>
      <c r="G349" s="844" t="s">
        <v>561</v>
      </c>
      <c r="H349" s="853" t="s">
        <v>2204</v>
      </c>
      <c r="I349" s="845" t="s">
        <v>8</v>
      </c>
      <c r="J349" s="1007" t="s">
        <v>2459</v>
      </c>
      <c r="K349" s="840" t="s">
        <v>2460</v>
      </c>
      <c r="L349" s="840" t="s">
        <v>2461</v>
      </c>
      <c r="M349" s="974" t="s">
        <v>2</v>
      </c>
      <c r="N349" s="985" t="s">
        <v>2</v>
      </c>
      <c r="O349" s="963" t="s">
        <v>2404</v>
      </c>
      <c r="P349" s="986"/>
    </row>
    <row r="350" spans="1:16" ht="36" customHeight="1" thickBot="1" x14ac:dyDescent="0.3">
      <c r="A350" s="205"/>
      <c r="B350" s="962" t="s">
        <v>2</v>
      </c>
      <c r="C350" s="968" t="s">
        <v>2</v>
      </c>
      <c r="D350" s="968" t="s">
        <v>2</v>
      </c>
      <c r="E350" s="968" t="s">
        <v>2</v>
      </c>
      <c r="F350" s="968" t="s">
        <v>2</v>
      </c>
      <c r="G350" s="844" t="s">
        <v>562</v>
      </c>
      <c r="H350" s="853" t="s">
        <v>2204</v>
      </c>
      <c r="I350" s="845" t="s">
        <v>8</v>
      </c>
      <c r="J350" s="857" t="s">
        <v>2462</v>
      </c>
      <c r="K350" s="1002" t="s">
        <v>2463</v>
      </c>
      <c r="L350" s="1002" t="s">
        <v>2464</v>
      </c>
      <c r="M350" s="968" t="s">
        <v>2</v>
      </c>
      <c r="N350" s="969" t="s">
        <v>2</v>
      </c>
      <c r="O350" s="956" t="s">
        <v>2404</v>
      </c>
      <c r="P350" s="965"/>
    </row>
    <row r="351" spans="1:16" ht="39.75" customHeight="1" x14ac:dyDescent="0.25">
      <c r="A351" s="205"/>
      <c r="B351" s="1676"/>
      <c r="C351" s="1671" t="s">
        <v>2</v>
      </c>
      <c r="D351" s="1678"/>
      <c r="E351" s="1671" t="s">
        <v>2</v>
      </c>
      <c r="F351" s="1671" t="s">
        <v>2</v>
      </c>
      <c r="G351" s="955" t="s">
        <v>559</v>
      </c>
      <c r="H351" s="863" t="s">
        <v>2646</v>
      </c>
      <c r="I351" s="843" t="s">
        <v>594</v>
      </c>
      <c r="J351" s="1657" t="s">
        <v>2232</v>
      </c>
      <c r="K351" s="1686" t="s">
        <v>2233</v>
      </c>
      <c r="L351" s="1686" t="s">
        <v>2236</v>
      </c>
      <c r="M351" s="1671" t="s">
        <v>2</v>
      </c>
      <c r="N351" s="1684" t="s">
        <v>2</v>
      </c>
      <c r="O351" s="1717" t="s">
        <v>2404</v>
      </c>
      <c r="P351" s="1837"/>
    </row>
    <row r="352" spans="1:16" ht="46.5" customHeight="1" x14ac:dyDescent="0.25">
      <c r="A352" s="205"/>
      <c r="B352" s="1915"/>
      <c r="C352" s="1952"/>
      <c r="D352" s="1948"/>
      <c r="E352" s="1952"/>
      <c r="F352" s="1952"/>
      <c r="G352" s="30" t="s">
        <v>1777</v>
      </c>
      <c r="H352" s="1946" t="s">
        <v>2263</v>
      </c>
      <c r="I352" s="39" t="s">
        <v>8</v>
      </c>
      <c r="J352" s="1428"/>
      <c r="K352" s="1699"/>
      <c r="L352" s="1699"/>
      <c r="M352" s="1952"/>
      <c r="N352" s="1951"/>
      <c r="O352" s="1745"/>
      <c r="P352" s="1841"/>
    </row>
    <row r="353" spans="1:16" ht="36" customHeight="1" thickBot="1" x14ac:dyDescent="0.3">
      <c r="A353" s="205"/>
      <c r="B353" s="1677"/>
      <c r="C353" s="1672"/>
      <c r="D353" s="1679"/>
      <c r="E353" s="1672"/>
      <c r="F353" s="1672"/>
      <c r="G353" s="166" t="s">
        <v>561</v>
      </c>
      <c r="H353" s="1947"/>
      <c r="I353" s="220" t="s">
        <v>8</v>
      </c>
      <c r="J353" s="1680"/>
      <c r="K353" s="1687"/>
      <c r="L353" s="1687"/>
      <c r="M353" s="1672"/>
      <c r="N353" s="1685"/>
      <c r="O353" s="1722"/>
      <c r="P353" s="1804"/>
    </row>
    <row r="354" spans="1:16" ht="21" customHeight="1" thickBot="1" x14ac:dyDescent="0.3">
      <c r="A354" s="209" t="s">
        <v>119</v>
      </c>
      <c r="B354" s="1712" t="s">
        <v>272</v>
      </c>
      <c r="C354" s="1713"/>
      <c r="D354" s="1713"/>
      <c r="E354" s="1713"/>
      <c r="F354" s="1713"/>
      <c r="G354" s="1713"/>
      <c r="H354" s="1713"/>
      <c r="I354" s="1713"/>
      <c r="J354" s="1713"/>
      <c r="K354" s="1713"/>
      <c r="L354" s="1713"/>
      <c r="M354" s="1713"/>
      <c r="N354" s="1714"/>
      <c r="O354" s="798"/>
      <c r="P354" s="794"/>
    </row>
    <row r="355" spans="1:16" ht="19.5" customHeight="1" thickBot="1" x14ac:dyDescent="0.3">
      <c r="A355" s="209" t="s">
        <v>122</v>
      </c>
      <c r="B355" s="1712" t="s">
        <v>274</v>
      </c>
      <c r="C355" s="1713"/>
      <c r="D355" s="1713"/>
      <c r="E355" s="1713"/>
      <c r="F355" s="1713"/>
      <c r="G355" s="1713"/>
      <c r="H355" s="1713"/>
      <c r="I355" s="1713"/>
      <c r="J355" s="1713"/>
      <c r="K355" s="1713"/>
      <c r="L355" s="1713"/>
      <c r="M355" s="1713"/>
      <c r="N355" s="1714"/>
      <c r="O355" s="798"/>
      <c r="P355" s="794"/>
    </row>
    <row r="356" spans="1:16" ht="36" customHeight="1" x14ac:dyDescent="0.25">
      <c r="A356" s="205"/>
      <c r="B356" s="1890"/>
      <c r="C356" s="1681" t="s">
        <v>2</v>
      </c>
      <c r="D356" s="1681" t="s">
        <v>2</v>
      </c>
      <c r="E356" s="1673"/>
      <c r="F356" s="1673"/>
      <c r="G356" s="216" t="s">
        <v>680</v>
      </c>
      <c r="H356" s="862" t="s">
        <v>2538</v>
      </c>
      <c r="I356" s="218" t="s">
        <v>8</v>
      </c>
      <c r="J356" s="1832" t="s">
        <v>630</v>
      </c>
      <c r="K356" s="1686" t="s">
        <v>2260</v>
      </c>
      <c r="L356" s="1686" t="s">
        <v>2261</v>
      </c>
      <c r="M356" s="1681"/>
      <c r="N356" s="1700" t="s">
        <v>2</v>
      </c>
      <c r="O356" s="1717" t="s">
        <v>2404</v>
      </c>
      <c r="P356" s="1842"/>
    </row>
    <row r="357" spans="1:16" ht="36" customHeight="1" x14ac:dyDescent="0.25">
      <c r="A357" s="205"/>
      <c r="B357" s="1891"/>
      <c r="C357" s="1698"/>
      <c r="D357" s="1698"/>
      <c r="E357" s="1819"/>
      <c r="F357" s="1819"/>
      <c r="G357" s="30" t="s">
        <v>513</v>
      </c>
      <c r="H357" s="46" t="s">
        <v>376</v>
      </c>
      <c r="I357" s="52" t="s">
        <v>376</v>
      </c>
      <c r="J357" s="1834"/>
      <c r="K357" s="1699"/>
      <c r="L357" s="1699"/>
      <c r="M357" s="1698"/>
      <c r="N357" s="1701"/>
      <c r="O357" s="1745"/>
      <c r="P357" s="1843"/>
    </row>
    <row r="358" spans="1:16" ht="49.5" customHeight="1" thickBot="1" x14ac:dyDescent="0.3">
      <c r="A358" s="205"/>
      <c r="B358" s="1892"/>
      <c r="C358" s="1683"/>
      <c r="D358" s="1683"/>
      <c r="E358" s="1675"/>
      <c r="F358" s="1675"/>
      <c r="G358" s="166" t="s">
        <v>517</v>
      </c>
      <c r="H358" s="211" t="s">
        <v>884</v>
      </c>
      <c r="I358" s="215" t="s">
        <v>643</v>
      </c>
      <c r="J358" s="1833"/>
      <c r="K358" s="1687"/>
      <c r="L358" s="1687"/>
      <c r="M358" s="1683"/>
      <c r="N358" s="1702"/>
      <c r="O358" s="1722"/>
      <c r="P358" s="1844"/>
    </row>
    <row r="359" spans="1:16" ht="36" customHeight="1" x14ac:dyDescent="0.25">
      <c r="A359" s="205"/>
      <c r="B359" s="1890"/>
      <c r="C359" s="1681" t="s">
        <v>2</v>
      </c>
      <c r="D359" s="1681" t="s">
        <v>2</v>
      </c>
      <c r="E359" s="1673"/>
      <c r="F359" s="1673"/>
      <c r="G359" s="216" t="s">
        <v>680</v>
      </c>
      <c r="H359" s="862" t="s">
        <v>2017</v>
      </c>
      <c r="I359" s="218" t="s">
        <v>8</v>
      </c>
      <c r="J359" s="1832" t="s">
        <v>630</v>
      </c>
      <c r="K359" s="1686" t="s">
        <v>2260</v>
      </c>
      <c r="L359" s="1686" t="s">
        <v>2261</v>
      </c>
      <c r="M359" s="1681"/>
      <c r="N359" s="1700" t="s">
        <v>2</v>
      </c>
      <c r="O359" s="1816"/>
      <c r="P359" s="1705" t="s">
        <v>2403</v>
      </c>
    </row>
    <row r="360" spans="1:16" ht="36" customHeight="1" x14ac:dyDescent="0.25">
      <c r="A360" s="205"/>
      <c r="B360" s="1891"/>
      <c r="C360" s="1698"/>
      <c r="D360" s="1698"/>
      <c r="E360" s="1819"/>
      <c r="F360" s="1819"/>
      <c r="G360" s="30" t="s">
        <v>513</v>
      </c>
      <c r="H360" s="46" t="s">
        <v>376</v>
      </c>
      <c r="I360" s="52" t="s">
        <v>376</v>
      </c>
      <c r="J360" s="1834"/>
      <c r="K360" s="1699"/>
      <c r="L360" s="1699"/>
      <c r="M360" s="1698"/>
      <c r="N360" s="1701"/>
      <c r="O360" s="1885"/>
      <c r="P360" s="1740"/>
    </row>
    <row r="361" spans="1:16" ht="49.5" customHeight="1" thickBot="1" x14ac:dyDescent="0.3">
      <c r="A361" s="205"/>
      <c r="B361" s="1892"/>
      <c r="C361" s="1683"/>
      <c r="D361" s="1683"/>
      <c r="E361" s="1675"/>
      <c r="F361" s="1675"/>
      <c r="G361" s="166" t="s">
        <v>517</v>
      </c>
      <c r="H361" s="211" t="s">
        <v>884</v>
      </c>
      <c r="I361" s="215" t="s">
        <v>643</v>
      </c>
      <c r="J361" s="1833"/>
      <c r="K361" s="1687"/>
      <c r="L361" s="1687"/>
      <c r="M361" s="1683"/>
      <c r="N361" s="1702"/>
      <c r="O361" s="1886"/>
      <c r="P361" s="1741"/>
    </row>
    <row r="362" spans="1:16" ht="21" customHeight="1" thickBot="1" x14ac:dyDescent="0.3">
      <c r="A362" s="209" t="s">
        <v>119</v>
      </c>
      <c r="B362" s="1712" t="s">
        <v>272</v>
      </c>
      <c r="C362" s="1713"/>
      <c r="D362" s="1713"/>
      <c r="E362" s="1713"/>
      <c r="F362" s="1713"/>
      <c r="G362" s="1713"/>
      <c r="H362" s="1713"/>
      <c r="I362" s="1713"/>
      <c r="J362" s="1713"/>
      <c r="K362" s="1713"/>
      <c r="L362" s="1713"/>
      <c r="M362" s="1713"/>
      <c r="N362" s="1714"/>
      <c r="O362" s="798"/>
      <c r="P362" s="794"/>
    </row>
    <row r="363" spans="1:16" ht="21.75" customHeight="1" thickBot="1" x14ac:dyDescent="0.3">
      <c r="A363" s="209" t="s">
        <v>123</v>
      </c>
      <c r="B363" s="1712" t="s">
        <v>275</v>
      </c>
      <c r="C363" s="1713"/>
      <c r="D363" s="1713"/>
      <c r="E363" s="1713"/>
      <c r="F363" s="1713"/>
      <c r="G363" s="1713"/>
      <c r="H363" s="1713"/>
      <c r="I363" s="1713"/>
      <c r="J363" s="1713"/>
      <c r="K363" s="1713"/>
      <c r="L363" s="1713"/>
      <c r="M363" s="1713"/>
      <c r="N363" s="1714"/>
      <c r="O363" s="798"/>
      <c r="P363" s="794"/>
    </row>
    <row r="364" spans="1:16" ht="36" customHeight="1" x14ac:dyDescent="0.25">
      <c r="A364" s="205"/>
      <c r="B364" s="1890"/>
      <c r="C364" s="1681" t="s">
        <v>2</v>
      </c>
      <c r="D364" s="1681" t="s">
        <v>2</v>
      </c>
      <c r="E364" s="1673"/>
      <c r="F364" s="1673"/>
      <c r="G364" s="216" t="s">
        <v>513</v>
      </c>
      <c r="H364" s="210" t="s">
        <v>376</v>
      </c>
      <c r="I364" s="212" t="s">
        <v>376</v>
      </c>
      <c r="J364" s="1832" t="s">
        <v>631</v>
      </c>
      <c r="K364" s="1735" t="s">
        <v>1989</v>
      </c>
      <c r="L364" s="1735" t="s">
        <v>1990</v>
      </c>
      <c r="M364" s="1681" t="s">
        <v>2</v>
      </c>
      <c r="N364" s="1898"/>
      <c r="O364" s="1717"/>
      <c r="P364" s="1705" t="s">
        <v>2556</v>
      </c>
    </row>
    <row r="365" spans="1:16" ht="36" customHeight="1" x14ac:dyDescent="0.25">
      <c r="A365" s="205"/>
      <c r="B365" s="1891"/>
      <c r="C365" s="1698"/>
      <c r="D365" s="1698"/>
      <c r="E365" s="1819"/>
      <c r="F365" s="1819"/>
      <c r="G365" s="30" t="s">
        <v>530</v>
      </c>
      <c r="H365" s="46" t="s">
        <v>403</v>
      </c>
      <c r="I365" s="52" t="s">
        <v>402</v>
      </c>
      <c r="J365" s="1834"/>
      <c r="K365" s="1814"/>
      <c r="L365" s="1814"/>
      <c r="M365" s="1698"/>
      <c r="N365" s="1903"/>
      <c r="O365" s="1739"/>
      <c r="P365" s="1740"/>
    </row>
    <row r="366" spans="1:16" ht="51.75" customHeight="1" thickBot="1" x14ac:dyDescent="0.3">
      <c r="A366" s="205"/>
      <c r="B366" s="1892"/>
      <c r="C366" s="1683"/>
      <c r="D366" s="1683"/>
      <c r="E366" s="1675"/>
      <c r="F366" s="1675"/>
      <c r="G366" s="166" t="s">
        <v>544</v>
      </c>
      <c r="H366" s="211" t="s">
        <v>884</v>
      </c>
      <c r="I366" s="215" t="s">
        <v>264</v>
      </c>
      <c r="J366" s="1833"/>
      <c r="K366" s="1736"/>
      <c r="L366" s="1736"/>
      <c r="M366" s="1683"/>
      <c r="N366" s="1899"/>
      <c r="O366" s="1718"/>
      <c r="P366" s="1741"/>
    </row>
    <row r="367" spans="1:16" ht="36" customHeight="1" x14ac:dyDescent="0.25">
      <c r="A367" s="205"/>
      <c r="B367" s="1890"/>
      <c r="C367" s="1681" t="s">
        <v>2</v>
      </c>
      <c r="D367" s="1681" t="s">
        <v>2</v>
      </c>
      <c r="E367" s="1673"/>
      <c r="F367" s="1673"/>
      <c r="G367" s="216" t="s">
        <v>513</v>
      </c>
      <c r="H367" s="210" t="s">
        <v>376</v>
      </c>
      <c r="I367" s="212" t="s">
        <v>376</v>
      </c>
      <c r="J367" s="1832" t="s">
        <v>632</v>
      </c>
      <c r="K367" s="1735" t="s">
        <v>1991</v>
      </c>
      <c r="L367" s="1735" t="s">
        <v>1992</v>
      </c>
      <c r="M367" s="1681" t="s">
        <v>2</v>
      </c>
      <c r="N367" s="1898"/>
      <c r="O367" s="1717"/>
      <c r="P367" s="1705" t="s">
        <v>2556</v>
      </c>
    </row>
    <row r="368" spans="1:16" ht="36" customHeight="1" x14ac:dyDescent="0.25">
      <c r="A368" s="205"/>
      <c r="B368" s="1891"/>
      <c r="C368" s="1698"/>
      <c r="D368" s="1698"/>
      <c r="E368" s="1819"/>
      <c r="F368" s="1819"/>
      <c r="G368" s="30" t="s">
        <v>530</v>
      </c>
      <c r="H368" s="46" t="s">
        <v>403</v>
      </c>
      <c r="I368" s="52" t="s">
        <v>402</v>
      </c>
      <c r="J368" s="1834"/>
      <c r="K368" s="1814"/>
      <c r="L368" s="1814"/>
      <c r="M368" s="1698"/>
      <c r="N368" s="1903"/>
      <c r="O368" s="1739"/>
      <c r="P368" s="1740"/>
    </row>
    <row r="369" spans="1:16" ht="54.75" customHeight="1" thickBot="1" x14ac:dyDescent="0.3">
      <c r="A369" s="205"/>
      <c r="B369" s="1892"/>
      <c r="C369" s="1683"/>
      <c r="D369" s="1683"/>
      <c r="E369" s="1675"/>
      <c r="F369" s="1675"/>
      <c r="G369" s="166" t="s">
        <v>545</v>
      </c>
      <c r="H369" s="211" t="s">
        <v>884</v>
      </c>
      <c r="I369" s="215" t="s">
        <v>264</v>
      </c>
      <c r="J369" s="1833"/>
      <c r="K369" s="1736"/>
      <c r="L369" s="1736"/>
      <c r="M369" s="1683"/>
      <c r="N369" s="1899"/>
      <c r="O369" s="1718"/>
      <c r="P369" s="1741"/>
    </row>
    <row r="370" spans="1:16" ht="45" customHeight="1" x14ac:dyDescent="0.25">
      <c r="A370" s="205"/>
      <c r="B370" s="1688"/>
      <c r="C370" s="1681" t="s">
        <v>2</v>
      </c>
      <c r="D370" s="1681" t="s">
        <v>2</v>
      </c>
      <c r="E370" s="1673"/>
      <c r="F370" s="1673"/>
      <c r="G370" s="856" t="s">
        <v>513</v>
      </c>
      <c r="H370" s="862" t="s">
        <v>376</v>
      </c>
      <c r="I370" s="857" t="s">
        <v>376</v>
      </c>
      <c r="J370" s="1733" t="s">
        <v>2016</v>
      </c>
      <c r="K370" s="1735" t="s">
        <v>1955</v>
      </c>
      <c r="L370" s="1735" t="s">
        <v>1956</v>
      </c>
      <c r="M370" s="1681" t="s">
        <v>2</v>
      </c>
      <c r="N370" s="1898"/>
      <c r="O370" s="1717" t="s">
        <v>2404</v>
      </c>
      <c r="P370" s="1705" t="s">
        <v>2403</v>
      </c>
    </row>
    <row r="371" spans="1:16" ht="36" customHeight="1" x14ac:dyDescent="0.25">
      <c r="A371" s="205"/>
      <c r="B371" s="1954"/>
      <c r="C371" s="1698"/>
      <c r="D371" s="1698"/>
      <c r="E371" s="1819"/>
      <c r="F371" s="1819"/>
      <c r="G371" s="842" t="s">
        <v>530</v>
      </c>
      <c r="H371" s="863" t="s">
        <v>403</v>
      </c>
      <c r="I371" s="843" t="s">
        <v>402</v>
      </c>
      <c r="J371" s="1827"/>
      <c r="K371" s="1814"/>
      <c r="L371" s="1814"/>
      <c r="M371" s="1698"/>
      <c r="N371" s="1903"/>
      <c r="O371" s="1739"/>
      <c r="P371" s="1706"/>
    </row>
    <row r="372" spans="1:16" ht="50.25" customHeight="1" thickBot="1" x14ac:dyDescent="0.3">
      <c r="A372" s="205"/>
      <c r="B372" s="1690"/>
      <c r="C372" s="1683"/>
      <c r="D372" s="1683"/>
      <c r="E372" s="1675"/>
      <c r="F372" s="1675"/>
      <c r="G372" s="844" t="s">
        <v>520</v>
      </c>
      <c r="H372" s="853" t="s">
        <v>885</v>
      </c>
      <c r="I372" s="845" t="s">
        <v>30</v>
      </c>
      <c r="J372" s="1734"/>
      <c r="K372" s="1736"/>
      <c r="L372" s="1736"/>
      <c r="M372" s="1683"/>
      <c r="N372" s="1899"/>
      <c r="O372" s="1718"/>
      <c r="P372" s="1708"/>
    </row>
    <row r="373" spans="1:16" ht="36" customHeight="1" x14ac:dyDescent="0.25">
      <c r="A373" s="205"/>
      <c r="B373" s="1890"/>
      <c r="C373" s="1956" t="s">
        <v>2</v>
      </c>
      <c r="D373" s="1956" t="s">
        <v>2</v>
      </c>
      <c r="E373" s="1673"/>
      <c r="F373" s="1673"/>
      <c r="G373" s="216" t="s">
        <v>513</v>
      </c>
      <c r="H373" s="217" t="s">
        <v>376</v>
      </c>
      <c r="I373" s="218" t="s">
        <v>376</v>
      </c>
      <c r="J373" s="1949" t="s">
        <v>1072</v>
      </c>
      <c r="K373" s="1878" t="s">
        <v>1070</v>
      </c>
      <c r="L373" s="1878" t="s">
        <v>1071</v>
      </c>
      <c r="M373" s="1700" t="s">
        <v>2</v>
      </c>
      <c r="N373" s="1700" t="s">
        <v>2</v>
      </c>
      <c r="O373" s="1717" t="s">
        <v>2404</v>
      </c>
      <c r="P373" s="1705" t="s">
        <v>2403</v>
      </c>
    </row>
    <row r="374" spans="1:16" ht="41.25" customHeight="1" thickBot="1" x14ac:dyDescent="0.3">
      <c r="A374" s="205"/>
      <c r="B374" s="1892"/>
      <c r="C374" s="1957"/>
      <c r="D374" s="1957"/>
      <c r="E374" s="1675"/>
      <c r="F374" s="1675"/>
      <c r="G374" s="166" t="s">
        <v>548</v>
      </c>
      <c r="H374" s="219" t="s">
        <v>884</v>
      </c>
      <c r="I374" s="220" t="s">
        <v>394</v>
      </c>
      <c r="J374" s="1950"/>
      <c r="K374" s="1879"/>
      <c r="L374" s="1879"/>
      <c r="M374" s="1702"/>
      <c r="N374" s="1702"/>
      <c r="O374" s="1722"/>
      <c r="P374" s="1741"/>
    </row>
    <row r="375" spans="1:16" ht="21" customHeight="1" thickBot="1" x14ac:dyDescent="0.3">
      <c r="A375" s="209" t="s">
        <v>119</v>
      </c>
      <c r="B375" s="1712" t="s">
        <v>272</v>
      </c>
      <c r="C375" s="1713"/>
      <c r="D375" s="1713"/>
      <c r="E375" s="1713"/>
      <c r="F375" s="1713"/>
      <c r="G375" s="1713"/>
      <c r="H375" s="1713"/>
      <c r="I375" s="1713"/>
      <c r="J375" s="1713"/>
      <c r="K375" s="1713"/>
      <c r="L375" s="1713"/>
      <c r="M375" s="1713"/>
      <c r="N375" s="1714"/>
      <c r="O375" s="798"/>
      <c r="P375" s="794"/>
    </row>
    <row r="376" spans="1:16" ht="21" customHeight="1" thickBot="1" x14ac:dyDescent="0.3">
      <c r="A376" s="209" t="s">
        <v>427</v>
      </c>
      <c r="B376" s="1712" t="s">
        <v>276</v>
      </c>
      <c r="C376" s="1713"/>
      <c r="D376" s="1713"/>
      <c r="E376" s="1713"/>
      <c r="F376" s="1713"/>
      <c r="G376" s="1713"/>
      <c r="H376" s="1713"/>
      <c r="I376" s="1713"/>
      <c r="J376" s="1713"/>
      <c r="K376" s="1713"/>
      <c r="L376" s="1713"/>
      <c r="M376" s="1713"/>
      <c r="N376" s="1714"/>
      <c r="O376" s="798"/>
      <c r="P376" s="794"/>
    </row>
    <row r="377" spans="1:16" ht="36" customHeight="1" x14ac:dyDescent="0.25">
      <c r="A377" s="205"/>
      <c r="B377" s="1676"/>
      <c r="C377" s="1681" t="s">
        <v>2</v>
      </c>
      <c r="D377" s="1681" t="s">
        <v>2</v>
      </c>
      <c r="E377" s="1678"/>
      <c r="F377" s="1678"/>
      <c r="G377" s="216" t="s">
        <v>513</v>
      </c>
      <c r="H377" s="217" t="s">
        <v>376</v>
      </c>
      <c r="I377" s="218" t="s">
        <v>376</v>
      </c>
      <c r="J377" s="1657" t="s">
        <v>2167</v>
      </c>
      <c r="K377" s="1686" t="s">
        <v>2168</v>
      </c>
      <c r="L377" s="1686" t="s">
        <v>2169</v>
      </c>
      <c r="M377" s="1681" t="s">
        <v>2</v>
      </c>
      <c r="N377" s="1700" t="s">
        <v>2</v>
      </c>
      <c r="O377" s="1717" t="s">
        <v>2404</v>
      </c>
      <c r="P377" s="1705" t="s">
        <v>2403</v>
      </c>
    </row>
    <row r="378" spans="1:16" ht="36" customHeight="1" x14ac:dyDescent="0.25">
      <c r="A378" s="205"/>
      <c r="B378" s="1915"/>
      <c r="C378" s="1698"/>
      <c r="D378" s="1698"/>
      <c r="E378" s="1948"/>
      <c r="F378" s="1948"/>
      <c r="G378" s="30" t="s">
        <v>524</v>
      </c>
      <c r="H378" s="39" t="s">
        <v>408</v>
      </c>
      <c r="I378" s="39" t="s">
        <v>408</v>
      </c>
      <c r="J378" s="1428"/>
      <c r="K378" s="1699"/>
      <c r="L378" s="1699"/>
      <c r="M378" s="1698"/>
      <c r="N378" s="1701"/>
      <c r="O378" s="1739"/>
      <c r="P378" s="1706"/>
    </row>
    <row r="379" spans="1:16" ht="36" customHeight="1" thickBot="1" x14ac:dyDescent="0.3">
      <c r="A379" s="205"/>
      <c r="B379" s="1677"/>
      <c r="C379" s="1683"/>
      <c r="D379" s="1683"/>
      <c r="E379" s="1679"/>
      <c r="F379" s="1679"/>
      <c r="G379" s="166" t="s">
        <v>525</v>
      </c>
      <c r="H379" s="219" t="s">
        <v>147</v>
      </c>
      <c r="I379" s="220" t="s">
        <v>641</v>
      </c>
      <c r="J379" s="1680"/>
      <c r="K379" s="1687"/>
      <c r="L379" s="1687"/>
      <c r="M379" s="1683"/>
      <c r="N379" s="1702"/>
      <c r="O379" s="1718"/>
      <c r="P379" s="1708"/>
    </row>
    <row r="380" spans="1:16" ht="36" customHeight="1" x14ac:dyDescent="0.25">
      <c r="A380" s="205"/>
      <c r="B380" s="1676"/>
      <c r="C380" s="1681" t="s">
        <v>2</v>
      </c>
      <c r="D380" s="1681" t="s">
        <v>2</v>
      </c>
      <c r="E380" s="1678"/>
      <c r="F380" s="1678"/>
      <c r="G380" s="856" t="s">
        <v>513</v>
      </c>
      <c r="H380" s="862" t="s">
        <v>884</v>
      </c>
      <c r="I380" s="857" t="s">
        <v>376</v>
      </c>
      <c r="J380" s="1733" t="s">
        <v>2448</v>
      </c>
      <c r="K380" s="1686" t="s">
        <v>2449</v>
      </c>
      <c r="L380" s="1686" t="s">
        <v>2450</v>
      </c>
      <c r="M380" s="1681" t="s">
        <v>2</v>
      </c>
      <c r="N380" s="1700" t="s">
        <v>2</v>
      </c>
      <c r="O380" s="1717" t="s">
        <v>2404</v>
      </c>
      <c r="P380" s="1705"/>
    </row>
    <row r="381" spans="1:16" ht="36" customHeight="1" x14ac:dyDescent="0.25">
      <c r="A381" s="205"/>
      <c r="B381" s="1915"/>
      <c r="C381" s="1698"/>
      <c r="D381" s="1698"/>
      <c r="E381" s="1948"/>
      <c r="F381" s="1948"/>
      <c r="G381" s="842" t="s">
        <v>524</v>
      </c>
      <c r="H381" s="843" t="s">
        <v>408</v>
      </c>
      <c r="I381" s="843" t="s">
        <v>408</v>
      </c>
      <c r="J381" s="1827"/>
      <c r="K381" s="1699"/>
      <c r="L381" s="1699"/>
      <c r="M381" s="1698"/>
      <c r="N381" s="1701"/>
      <c r="O381" s="1739"/>
      <c r="P381" s="1706"/>
    </row>
    <row r="382" spans="1:16" ht="36" customHeight="1" x14ac:dyDescent="0.25">
      <c r="A382" s="205"/>
      <c r="B382" s="1953"/>
      <c r="C382" s="1795"/>
      <c r="D382" s="1795"/>
      <c r="E382" s="1955"/>
      <c r="F382" s="1955"/>
      <c r="G382" s="842" t="s">
        <v>526</v>
      </c>
      <c r="H382" s="843" t="s">
        <v>125</v>
      </c>
      <c r="I382" s="843" t="s">
        <v>2040</v>
      </c>
      <c r="J382" s="1911"/>
      <c r="K382" s="1836"/>
      <c r="L382" s="1836"/>
      <c r="M382" s="1795"/>
      <c r="N382" s="1938"/>
      <c r="O382" s="1770"/>
      <c r="P382" s="1707"/>
    </row>
    <row r="383" spans="1:16" ht="36" customHeight="1" thickBot="1" x14ac:dyDescent="0.3">
      <c r="A383" s="205"/>
      <c r="B383" s="1677"/>
      <c r="C383" s="1683"/>
      <c r="D383" s="1683"/>
      <c r="E383" s="1679"/>
      <c r="F383" s="1679"/>
      <c r="G383" s="844" t="s">
        <v>525</v>
      </c>
      <c r="H383" s="845" t="s">
        <v>2444</v>
      </c>
      <c r="I383" s="845" t="s">
        <v>641</v>
      </c>
      <c r="J383" s="1734"/>
      <c r="K383" s="1687"/>
      <c r="L383" s="1687"/>
      <c r="M383" s="1683"/>
      <c r="N383" s="1702"/>
      <c r="O383" s="1718"/>
      <c r="P383" s="1708"/>
    </row>
    <row r="384" spans="1:16" ht="36" customHeight="1" x14ac:dyDescent="0.25">
      <c r="A384" s="205"/>
      <c r="B384" s="1676"/>
      <c r="C384" s="1681" t="s">
        <v>2</v>
      </c>
      <c r="D384" s="1681" t="s">
        <v>2</v>
      </c>
      <c r="E384" s="1678"/>
      <c r="F384" s="1678"/>
      <c r="G384" s="856" t="s">
        <v>513</v>
      </c>
      <c r="H384" s="862" t="s">
        <v>376</v>
      </c>
      <c r="I384" s="857" t="s">
        <v>376</v>
      </c>
      <c r="J384" s="1733" t="s">
        <v>2414</v>
      </c>
      <c r="K384" s="1686" t="s">
        <v>2412</v>
      </c>
      <c r="L384" s="1686" t="s">
        <v>2413</v>
      </c>
      <c r="M384" s="1681" t="s">
        <v>2</v>
      </c>
      <c r="N384" s="1700" t="s">
        <v>2</v>
      </c>
      <c r="O384" s="1717" t="s">
        <v>2404</v>
      </c>
      <c r="P384" s="1705" t="s">
        <v>2403</v>
      </c>
    </row>
    <row r="385" spans="1:16" ht="36" customHeight="1" x14ac:dyDescent="0.25">
      <c r="A385" s="205"/>
      <c r="B385" s="1915"/>
      <c r="C385" s="1698"/>
      <c r="D385" s="1698"/>
      <c r="E385" s="1948"/>
      <c r="F385" s="1948"/>
      <c r="G385" s="842" t="s">
        <v>524</v>
      </c>
      <c r="H385" s="843" t="s">
        <v>408</v>
      </c>
      <c r="I385" s="843" t="s">
        <v>408</v>
      </c>
      <c r="J385" s="1827"/>
      <c r="K385" s="1699"/>
      <c r="L385" s="1699"/>
      <c r="M385" s="1698"/>
      <c r="N385" s="1701"/>
      <c r="O385" s="1739"/>
      <c r="P385" s="1706"/>
    </row>
    <row r="386" spans="1:16" ht="36" customHeight="1" x14ac:dyDescent="0.25">
      <c r="A386" s="205"/>
      <c r="B386" s="1953"/>
      <c r="C386" s="1795"/>
      <c r="D386" s="1795"/>
      <c r="E386" s="1955"/>
      <c r="F386" s="1955"/>
      <c r="G386" s="842" t="s">
        <v>512</v>
      </c>
      <c r="H386" s="1703" t="s">
        <v>2411</v>
      </c>
      <c r="I386" s="843" t="s">
        <v>8</v>
      </c>
      <c r="J386" s="1911"/>
      <c r="K386" s="1836"/>
      <c r="L386" s="1836"/>
      <c r="M386" s="1795"/>
      <c r="N386" s="1938"/>
      <c r="O386" s="1770"/>
      <c r="P386" s="1707"/>
    </row>
    <row r="387" spans="1:16" ht="36" customHeight="1" x14ac:dyDescent="0.25">
      <c r="A387" s="205"/>
      <c r="B387" s="1953"/>
      <c r="C387" s="1795"/>
      <c r="D387" s="1795"/>
      <c r="E387" s="1955"/>
      <c r="F387" s="1955"/>
      <c r="G387" s="842" t="s">
        <v>1084</v>
      </c>
      <c r="H387" s="1704"/>
      <c r="I387" s="843" t="s">
        <v>8</v>
      </c>
      <c r="J387" s="1911"/>
      <c r="K387" s="1836"/>
      <c r="L387" s="1836"/>
      <c r="M387" s="1795"/>
      <c r="N387" s="1938"/>
      <c r="O387" s="1770"/>
      <c r="P387" s="1707"/>
    </row>
    <row r="388" spans="1:16" ht="36" customHeight="1" thickBot="1" x14ac:dyDescent="0.3">
      <c r="A388" s="205"/>
      <c r="B388" s="1677"/>
      <c r="C388" s="1683"/>
      <c r="D388" s="1683"/>
      <c r="E388" s="1679"/>
      <c r="F388" s="1679"/>
      <c r="G388" s="844" t="s">
        <v>525</v>
      </c>
      <c r="H388" s="853" t="s">
        <v>2216</v>
      </c>
      <c r="I388" s="845" t="s">
        <v>641</v>
      </c>
      <c r="J388" s="1734"/>
      <c r="K388" s="1687"/>
      <c r="L388" s="1687"/>
      <c r="M388" s="1683"/>
      <c r="N388" s="1702"/>
      <c r="O388" s="1718"/>
      <c r="P388" s="1708"/>
    </row>
    <row r="389" spans="1:16" ht="36" customHeight="1" x14ac:dyDescent="0.25">
      <c r="A389" s="205"/>
      <c r="B389" s="1676"/>
      <c r="C389" s="1681" t="s">
        <v>2</v>
      </c>
      <c r="D389" s="1681" t="s">
        <v>2</v>
      </c>
      <c r="E389" s="1678"/>
      <c r="F389" s="1678"/>
      <c r="G389" s="856" t="s">
        <v>513</v>
      </c>
      <c r="H389" s="862" t="s">
        <v>376</v>
      </c>
      <c r="I389" s="857" t="s">
        <v>376</v>
      </c>
      <c r="J389" s="1733" t="s">
        <v>2418</v>
      </c>
      <c r="K389" s="1686" t="s">
        <v>2416</v>
      </c>
      <c r="L389" s="1686" t="s">
        <v>2417</v>
      </c>
      <c r="M389" s="1681" t="s">
        <v>2</v>
      </c>
      <c r="N389" s="1700" t="s">
        <v>2</v>
      </c>
      <c r="O389" s="1717" t="s">
        <v>2404</v>
      </c>
      <c r="P389" s="1705" t="s">
        <v>2403</v>
      </c>
    </row>
    <row r="390" spans="1:16" ht="36" customHeight="1" x14ac:dyDescent="0.25">
      <c r="A390" s="205"/>
      <c r="B390" s="1915"/>
      <c r="C390" s="1698"/>
      <c r="D390" s="1698"/>
      <c r="E390" s="1948"/>
      <c r="F390" s="1948"/>
      <c r="G390" s="842" t="s">
        <v>524</v>
      </c>
      <c r="H390" s="843" t="s">
        <v>408</v>
      </c>
      <c r="I390" s="843" t="s">
        <v>408</v>
      </c>
      <c r="J390" s="1827"/>
      <c r="K390" s="1699"/>
      <c r="L390" s="1699"/>
      <c r="M390" s="1698"/>
      <c r="N390" s="1701"/>
      <c r="O390" s="1739"/>
      <c r="P390" s="1706"/>
    </row>
    <row r="391" spans="1:16" ht="36" customHeight="1" x14ac:dyDescent="0.25">
      <c r="A391" s="205"/>
      <c r="B391" s="1953"/>
      <c r="C391" s="1795"/>
      <c r="D391" s="1795"/>
      <c r="E391" s="1955"/>
      <c r="F391" s="1955"/>
      <c r="G391" s="842" t="s">
        <v>512</v>
      </c>
      <c r="H391" s="1703" t="s">
        <v>2415</v>
      </c>
      <c r="I391" s="843" t="s">
        <v>8</v>
      </c>
      <c r="J391" s="1911"/>
      <c r="K391" s="1836"/>
      <c r="L391" s="1836"/>
      <c r="M391" s="1795"/>
      <c r="N391" s="1938"/>
      <c r="O391" s="1770"/>
      <c r="P391" s="1707"/>
    </row>
    <row r="392" spans="1:16" ht="36" customHeight="1" x14ac:dyDescent="0.25">
      <c r="A392" s="205"/>
      <c r="B392" s="1953"/>
      <c r="C392" s="1795"/>
      <c r="D392" s="1795"/>
      <c r="E392" s="1955"/>
      <c r="F392" s="1955"/>
      <c r="G392" s="842" t="s">
        <v>1084</v>
      </c>
      <c r="H392" s="1704"/>
      <c r="I392" s="843" t="s">
        <v>8</v>
      </c>
      <c r="J392" s="1911"/>
      <c r="K392" s="1836"/>
      <c r="L392" s="1836"/>
      <c r="M392" s="1795"/>
      <c r="N392" s="1938"/>
      <c r="O392" s="1770"/>
      <c r="P392" s="1707"/>
    </row>
    <row r="393" spans="1:16" ht="36" customHeight="1" thickBot="1" x14ac:dyDescent="0.3">
      <c r="A393" s="205"/>
      <c r="B393" s="1677"/>
      <c r="C393" s="1683"/>
      <c r="D393" s="1683"/>
      <c r="E393" s="1679"/>
      <c r="F393" s="1679"/>
      <c r="G393" s="844" t="s">
        <v>525</v>
      </c>
      <c r="H393" s="853" t="s">
        <v>717</v>
      </c>
      <c r="I393" s="845" t="s">
        <v>641</v>
      </c>
      <c r="J393" s="1734"/>
      <c r="K393" s="1687"/>
      <c r="L393" s="1687"/>
      <c r="M393" s="1683"/>
      <c r="N393" s="1702"/>
      <c r="O393" s="1718"/>
      <c r="P393" s="1708"/>
    </row>
    <row r="394" spans="1:16" ht="21" customHeight="1" thickBot="1" x14ac:dyDescent="0.3">
      <c r="A394" s="209" t="s">
        <v>119</v>
      </c>
      <c r="B394" s="1712" t="s">
        <v>272</v>
      </c>
      <c r="C394" s="1713"/>
      <c r="D394" s="1713"/>
      <c r="E394" s="1713"/>
      <c r="F394" s="1713"/>
      <c r="G394" s="1713"/>
      <c r="H394" s="1713"/>
      <c r="I394" s="1713"/>
      <c r="J394" s="1713"/>
      <c r="K394" s="1713"/>
      <c r="L394" s="1713"/>
      <c r="M394" s="1713"/>
      <c r="N394" s="1714"/>
      <c r="O394" s="798"/>
      <c r="P394" s="794"/>
    </row>
    <row r="395" spans="1:16" ht="24" customHeight="1" thickBot="1" x14ac:dyDescent="0.3">
      <c r="A395" s="209" t="s">
        <v>428</v>
      </c>
      <c r="B395" s="1712" t="s">
        <v>558</v>
      </c>
      <c r="C395" s="1713"/>
      <c r="D395" s="1713"/>
      <c r="E395" s="1713"/>
      <c r="F395" s="1713"/>
      <c r="G395" s="1713"/>
      <c r="H395" s="1713"/>
      <c r="I395" s="1713"/>
      <c r="J395" s="1713"/>
      <c r="K395" s="1713"/>
      <c r="L395" s="1713"/>
      <c r="M395" s="1713"/>
      <c r="N395" s="1714"/>
      <c r="O395" s="798"/>
      <c r="P395" s="794"/>
    </row>
    <row r="396" spans="1:16" ht="36" customHeight="1" x14ac:dyDescent="0.25">
      <c r="A396" s="205"/>
      <c r="B396" s="1676"/>
      <c r="C396" s="1681" t="s">
        <v>2</v>
      </c>
      <c r="D396" s="1681" t="s">
        <v>2</v>
      </c>
      <c r="E396" s="1678"/>
      <c r="F396" s="1678"/>
      <c r="G396" s="216" t="s">
        <v>513</v>
      </c>
      <c r="H396" s="217" t="s">
        <v>376</v>
      </c>
      <c r="I396" s="218" t="s">
        <v>376</v>
      </c>
      <c r="J396" s="1657" t="s">
        <v>2172</v>
      </c>
      <c r="K396" s="1686" t="s">
        <v>2170</v>
      </c>
      <c r="L396" s="1686" t="s">
        <v>2171</v>
      </c>
      <c r="M396" s="1681" t="s">
        <v>2</v>
      </c>
      <c r="N396" s="1700" t="s">
        <v>2</v>
      </c>
      <c r="O396" s="1717" t="s">
        <v>2404</v>
      </c>
      <c r="P396" s="1705" t="s">
        <v>2403</v>
      </c>
    </row>
    <row r="397" spans="1:16" ht="36" customHeight="1" x14ac:dyDescent="0.25">
      <c r="A397" s="205"/>
      <c r="B397" s="1915"/>
      <c r="C397" s="1698"/>
      <c r="D397" s="1698"/>
      <c r="E397" s="1948"/>
      <c r="F397" s="1948"/>
      <c r="G397" s="30" t="s">
        <v>559</v>
      </c>
      <c r="H397" s="39" t="s">
        <v>1007</v>
      </c>
      <c r="I397" s="39" t="s">
        <v>594</v>
      </c>
      <c r="J397" s="1428"/>
      <c r="K397" s="1699"/>
      <c r="L397" s="1699"/>
      <c r="M397" s="1698"/>
      <c r="N397" s="1701"/>
      <c r="O397" s="1739"/>
      <c r="P397" s="1706"/>
    </row>
    <row r="398" spans="1:16" ht="36" customHeight="1" thickBot="1" x14ac:dyDescent="0.3">
      <c r="A398" s="205"/>
      <c r="B398" s="1677"/>
      <c r="C398" s="1683"/>
      <c r="D398" s="1683"/>
      <c r="E398" s="1679"/>
      <c r="F398" s="1679"/>
      <c r="G398" s="166" t="s">
        <v>560</v>
      </c>
      <c r="H398" s="219" t="s">
        <v>147</v>
      </c>
      <c r="I398" s="220" t="s">
        <v>641</v>
      </c>
      <c r="J398" s="1680"/>
      <c r="K398" s="1687"/>
      <c r="L398" s="1687"/>
      <c r="M398" s="1683"/>
      <c r="N398" s="1702"/>
      <c r="O398" s="1718"/>
      <c r="P398" s="1708"/>
    </row>
    <row r="399" spans="1:16" ht="36" customHeight="1" x14ac:dyDescent="0.25">
      <c r="A399" s="205"/>
      <c r="B399" s="1676"/>
      <c r="C399" s="1681" t="s">
        <v>2</v>
      </c>
      <c r="D399" s="1681" t="s">
        <v>2</v>
      </c>
      <c r="E399" s="1678"/>
      <c r="F399" s="1678"/>
      <c r="G399" s="856" t="s">
        <v>513</v>
      </c>
      <c r="H399" s="862" t="s">
        <v>376</v>
      </c>
      <c r="I399" s="857" t="s">
        <v>376</v>
      </c>
      <c r="J399" s="1733" t="s">
        <v>2419</v>
      </c>
      <c r="K399" s="1686" t="s">
        <v>2421</v>
      </c>
      <c r="L399" s="1686" t="s">
        <v>2422</v>
      </c>
      <c r="M399" s="1681" t="s">
        <v>2</v>
      </c>
      <c r="N399" s="1700" t="s">
        <v>2</v>
      </c>
      <c r="O399" s="1717" t="s">
        <v>2404</v>
      </c>
      <c r="P399" s="1705" t="s">
        <v>2403</v>
      </c>
    </row>
    <row r="400" spans="1:16" ht="36" customHeight="1" x14ac:dyDescent="0.25">
      <c r="A400" s="205"/>
      <c r="B400" s="1915"/>
      <c r="C400" s="1698"/>
      <c r="D400" s="1698"/>
      <c r="E400" s="1948"/>
      <c r="F400" s="1948"/>
      <c r="G400" s="842" t="s">
        <v>559</v>
      </c>
      <c r="H400" s="843" t="s">
        <v>1007</v>
      </c>
      <c r="I400" s="843" t="s">
        <v>594</v>
      </c>
      <c r="J400" s="1827"/>
      <c r="K400" s="1699"/>
      <c r="L400" s="1699"/>
      <c r="M400" s="1698"/>
      <c r="N400" s="1701"/>
      <c r="O400" s="1739"/>
      <c r="P400" s="1706"/>
    </row>
    <row r="401" spans="1:16" ht="36" customHeight="1" x14ac:dyDescent="0.25">
      <c r="A401" s="205"/>
      <c r="B401" s="1953"/>
      <c r="C401" s="1795"/>
      <c r="D401" s="1795"/>
      <c r="E401" s="1955"/>
      <c r="F401" s="1955"/>
      <c r="G401" s="842" t="s">
        <v>512</v>
      </c>
      <c r="H401" s="1703" t="s">
        <v>2425</v>
      </c>
      <c r="I401" s="843" t="s">
        <v>8</v>
      </c>
      <c r="J401" s="1911"/>
      <c r="K401" s="1836"/>
      <c r="L401" s="1836"/>
      <c r="M401" s="1795"/>
      <c r="N401" s="1938"/>
      <c r="O401" s="1770"/>
      <c r="P401" s="1707"/>
    </row>
    <row r="402" spans="1:16" ht="36" customHeight="1" x14ac:dyDescent="0.25">
      <c r="A402" s="205"/>
      <c r="B402" s="1953"/>
      <c r="C402" s="1795"/>
      <c r="D402" s="1795"/>
      <c r="E402" s="1955"/>
      <c r="F402" s="1955"/>
      <c r="G402" s="842" t="s">
        <v>561</v>
      </c>
      <c r="H402" s="1704"/>
      <c r="I402" s="843" t="s">
        <v>8</v>
      </c>
      <c r="J402" s="1911"/>
      <c r="K402" s="1836"/>
      <c r="L402" s="1836"/>
      <c r="M402" s="1795"/>
      <c r="N402" s="1938"/>
      <c r="O402" s="1770"/>
      <c r="P402" s="1707"/>
    </row>
    <row r="403" spans="1:16" ht="36" customHeight="1" thickBot="1" x14ac:dyDescent="0.3">
      <c r="A403" s="205"/>
      <c r="B403" s="1677"/>
      <c r="C403" s="1683"/>
      <c r="D403" s="1683"/>
      <c r="E403" s="1679"/>
      <c r="F403" s="1679"/>
      <c r="G403" s="844" t="s">
        <v>560</v>
      </c>
      <c r="H403" s="853" t="s">
        <v>2216</v>
      </c>
      <c r="I403" s="845" t="s">
        <v>641</v>
      </c>
      <c r="J403" s="1734"/>
      <c r="K403" s="1687"/>
      <c r="L403" s="1687"/>
      <c r="M403" s="1683"/>
      <c r="N403" s="1702"/>
      <c r="O403" s="1718"/>
      <c r="P403" s="1708"/>
    </row>
    <row r="404" spans="1:16" ht="36" customHeight="1" x14ac:dyDescent="0.25">
      <c r="A404" s="205"/>
      <c r="B404" s="1676"/>
      <c r="C404" s="1681" t="s">
        <v>2</v>
      </c>
      <c r="D404" s="1681" t="s">
        <v>2</v>
      </c>
      <c r="E404" s="1678"/>
      <c r="F404" s="1678"/>
      <c r="G404" s="856" t="s">
        <v>513</v>
      </c>
      <c r="H404" s="862" t="s">
        <v>376</v>
      </c>
      <c r="I404" s="857" t="s">
        <v>376</v>
      </c>
      <c r="J404" s="1733" t="s">
        <v>2420</v>
      </c>
      <c r="K404" s="1686" t="s">
        <v>2424</v>
      </c>
      <c r="L404" s="1686" t="s">
        <v>2423</v>
      </c>
      <c r="M404" s="1681" t="s">
        <v>2</v>
      </c>
      <c r="N404" s="1700" t="s">
        <v>2</v>
      </c>
      <c r="O404" s="1717" t="s">
        <v>2404</v>
      </c>
      <c r="P404" s="1705" t="s">
        <v>2403</v>
      </c>
    </row>
    <row r="405" spans="1:16" ht="36" customHeight="1" x14ac:dyDescent="0.25">
      <c r="A405" s="205"/>
      <c r="B405" s="1915"/>
      <c r="C405" s="1698"/>
      <c r="D405" s="1698"/>
      <c r="E405" s="1948"/>
      <c r="F405" s="1948"/>
      <c r="G405" s="842" t="s">
        <v>559</v>
      </c>
      <c r="H405" s="843" t="s">
        <v>1007</v>
      </c>
      <c r="I405" s="843" t="s">
        <v>594</v>
      </c>
      <c r="J405" s="1827"/>
      <c r="K405" s="1699"/>
      <c r="L405" s="1699"/>
      <c r="M405" s="1698"/>
      <c r="N405" s="1701"/>
      <c r="O405" s="1739"/>
      <c r="P405" s="1706"/>
    </row>
    <row r="406" spans="1:16" ht="36" customHeight="1" x14ac:dyDescent="0.25">
      <c r="A406" s="205"/>
      <c r="B406" s="1953"/>
      <c r="C406" s="1795"/>
      <c r="D406" s="1795"/>
      <c r="E406" s="1955"/>
      <c r="F406" s="1955"/>
      <c r="G406" s="842" t="s">
        <v>512</v>
      </c>
      <c r="H406" s="1703" t="s">
        <v>2426</v>
      </c>
      <c r="I406" s="843" t="s">
        <v>8</v>
      </c>
      <c r="J406" s="1911"/>
      <c r="K406" s="1836"/>
      <c r="L406" s="1836"/>
      <c r="M406" s="1795"/>
      <c r="N406" s="1938"/>
      <c r="O406" s="1770"/>
      <c r="P406" s="1707"/>
    </row>
    <row r="407" spans="1:16" ht="36" customHeight="1" x14ac:dyDescent="0.25">
      <c r="A407" s="205"/>
      <c r="B407" s="1953"/>
      <c r="C407" s="1795"/>
      <c r="D407" s="1795"/>
      <c r="E407" s="1955"/>
      <c r="F407" s="1955"/>
      <c r="G407" s="842" t="s">
        <v>561</v>
      </c>
      <c r="H407" s="1704"/>
      <c r="I407" s="843" t="s">
        <v>8</v>
      </c>
      <c r="J407" s="1911"/>
      <c r="K407" s="1836"/>
      <c r="L407" s="1836"/>
      <c r="M407" s="1795"/>
      <c r="N407" s="1938"/>
      <c r="O407" s="1770"/>
      <c r="P407" s="1707"/>
    </row>
    <row r="408" spans="1:16" ht="36" customHeight="1" thickBot="1" x14ac:dyDescent="0.3">
      <c r="A408" s="205"/>
      <c r="B408" s="1677"/>
      <c r="C408" s="1683"/>
      <c r="D408" s="1683"/>
      <c r="E408" s="1679"/>
      <c r="F408" s="1679"/>
      <c r="G408" s="844" t="s">
        <v>560</v>
      </c>
      <c r="H408" s="853" t="s">
        <v>717</v>
      </c>
      <c r="I408" s="845" t="s">
        <v>641</v>
      </c>
      <c r="J408" s="1734"/>
      <c r="K408" s="1687"/>
      <c r="L408" s="1687"/>
      <c r="M408" s="1683"/>
      <c r="N408" s="1702"/>
      <c r="O408" s="1718"/>
      <c r="P408" s="1708"/>
    </row>
    <row r="409" spans="1:16" ht="21" customHeight="1" thickBot="1" x14ac:dyDescent="0.3">
      <c r="A409" s="209" t="s">
        <v>427</v>
      </c>
      <c r="B409" s="1712" t="s">
        <v>276</v>
      </c>
      <c r="C409" s="1713"/>
      <c r="D409" s="1713"/>
      <c r="E409" s="1713"/>
      <c r="F409" s="1713"/>
      <c r="G409" s="1713"/>
      <c r="H409" s="1713"/>
      <c r="I409" s="1713"/>
      <c r="J409" s="1713"/>
      <c r="K409" s="1713"/>
      <c r="L409" s="1713"/>
      <c r="M409" s="1713"/>
      <c r="N409" s="1714"/>
      <c r="O409" s="798"/>
      <c r="P409" s="794"/>
    </row>
    <row r="410" spans="1:16" ht="24" customHeight="1" thickBot="1" x14ac:dyDescent="0.3">
      <c r="A410" s="209" t="s">
        <v>428</v>
      </c>
      <c r="B410" s="1712" t="s">
        <v>558</v>
      </c>
      <c r="C410" s="1713"/>
      <c r="D410" s="1713"/>
      <c r="E410" s="1713"/>
      <c r="F410" s="1713"/>
      <c r="G410" s="1713"/>
      <c r="H410" s="1713"/>
      <c r="I410" s="1713"/>
      <c r="J410" s="1713"/>
      <c r="K410" s="1713"/>
      <c r="L410" s="1713"/>
      <c r="M410" s="1713"/>
      <c r="N410" s="1714"/>
      <c r="O410" s="798"/>
      <c r="P410" s="794"/>
    </row>
    <row r="411" spans="1:16" ht="36" customHeight="1" x14ac:dyDescent="0.25">
      <c r="A411" s="205"/>
      <c r="B411" s="1676"/>
      <c r="C411" s="1681" t="s">
        <v>2</v>
      </c>
      <c r="D411" s="1681" t="s">
        <v>2</v>
      </c>
      <c r="E411" s="1678"/>
      <c r="F411" s="1678"/>
      <c r="G411" s="842" t="s">
        <v>524</v>
      </c>
      <c r="H411" s="843" t="s">
        <v>408</v>
      </c>
      <c r="I411" s="843" t="s">
        <v>408</v>
      </c>
      <c r="J411" s="1733" t="s">
        <v>2408</v>
      </c>
      <c r="K411" s="1686" t="s">
        <v>2409</v>
      </c>
      <c r="L411" s="1686" t="s">
        <v>2410</v>
      </c>
      <c r="M411" s="1681" t="s">
        <v>2</v>
      </c>
      <c r="N411" s="1700" t="s">
        <v>2</v>
      </c>
      <c r="O411" s="1719"/>
      <c r="P411" s="1705" t="s">
        <v>2556</v>
      </c>
    </row>
    <row r="412" spans="1:16" ht="36" customHeight="1" x14ac:dyDescent="0.25">
      <c r="A412" s="205"/>
      <c r="B412" s="1915"/>
      <c r="C412" s="1698"/>
      <c r="D412" s="1698"/>
      <c r="E412" s="1948"/>
      <c r="F412" s="1948"/>
      <c r="G412" s="842" t="s">
        <v>525</v>
      </c>
      <c r="H412" s="843" t="s">
        <v>147</v>
      </c>
      <c r="I412" s="843" t="s">
        <v>641</v>
      </c>
      <c r="J412" s="1827"/>
      <c r="K412" s="1699"/>
      <c r="L412" s="1699"/>
      <c r="M412" s="1698"/>
      <c r="N412" s="1701"/>
      <c r="O412" s="1720"/>
      <c r="P412" s="1706"/>
    </row>
    <row r="413" spans="1:16" ht="36" customHeight="1" x14ac:dyDescent="0.25">
      <c r="A413" s="205"/>
      <c r="B413" s="1953"/>
      <c r="C413" s="1795"/>
      <c r="D413" s="1795"/>
      <c r="E413" s="1955"/>
      <c r="F413" s="1955"/>
      <c r="G413" s="842" t="s">
        <v>559</v>
      </c>
      <c r="H413" s="843" t="s">
        <v>1007</v>
      </c>
      <c r="I413" s="843" t="s">
        <v>594</v>
      </c>
      <c r="J413" s="1911"/>
      <c r="K413" s="1836"/>
      <c r="L413" s="1836"/>
      <c r="M413" s="1795"/>
      <c r="N413" s="1938"/>
      <c r="O413" s="1763"/>
      <c r="P413" s="1707"/>
    </row>
    <row r="414" spans="1:16" ht="36" customHeight="1" thickBot="1" x14ac:dyDescent="0.3">
      <c r="A414" s="205"/>
      <c r="B414" s="1677"/>
      <c r="C414" s="1683"/>
      <c r="D414" s="1683"/>
      <c r="E414" s="1679"/>
      <c r="F414" s="1679"/>
      <c r="G414" s="844" t="s">
        <v>560</v>
      </c>
      <c r="H414" s="853" t="s">
        <v>147</v>
      </c>
      <c r="I414" s="845" t="s">
        <v>641</v>
      </c>
      <c r="J414" s="1734"/>
      <c r="K414" s="1687"/>
      <c r="L414" s="1687"/>
      <c r="M414" s="1683"/>
      <c r="N414" s="1702"/>
      <c r="O414" s="1721"/>
      <c r="P414" s="1708"/>
    </row>
    <row r="415" spans="1:16" ht="15.75" customHeight="1" thickBot="1" x14ac:dyDescent="0.3">
      <c r="A415" s="209" t="s">
        <v>117</v>
      </c>
      <c r="B415" s="1712" t="s">
        <v>261</v>
      </c>
      <c r="C415" s="1713"/>
      <c r="D415" s="1713"/>
      <c r="E415" s="1713"/>
      <c r="F415" s="1713"/>
      <c r="G415" s="1713"/>
      <c r="H415" s="1713"/>
      <c r="I415" s="1713"/>
      <c r="J415" s="1713"/>
      <c r="K415" s="1713"/>
      <c r="L415" s="1713"/>
      <c r="M415" s="1713"/>
      <c r="N415" s="1714"/>
      <c r="O415" s="798"/>
      <c r="P415" s="794"/>
    </row>
    <row r="416" spans="1:16" ht="15.75" customHeight="1" thickBot="1" x14ac:dyDescent="0.3">
      <c r="A416" s="340" t="s">
        <v>379</v>
      </c>
      <c r="B416" s="1991" t="s">
        <v>243</v>
      </c>
      <c r="C416" s="1992"/>
      <c r="D416" s="1992"/>
      <c r="E416" s="1992"/>
      <c r="F416" s="1992"/>
      <c r="G416" s="1992"/>
      <c r="H416" s="1992"/>
      <c r="I416" s="1992"/>
      <c r="J416" s="1992"/>
      <c r="K416" s="1992"/>
      <c r="L416" s="1992"/>
      <c r="M416" s="1992"/>
      <c r="N416" s="1993"/>
      <c r="O416" s="797"/>
      <c r="P416" s="793"/>
    </row>
    <row r="417" spans="1:16" ht="30" customHeight="1" x14ac:dyDescent="0.25">
      <c r="A417" s="205"/>
      <c r="B417" s="1715" t="s">
        <v>2</v>
      </c>
      <c r="C417" s="1681" t="s">
        <v>2</v>
      </c>
      <c r="D417" s="1681" t="s">
        <v>2</v>
      </c>
      <c r="E417" s="1681" t="s">
        <v>2</v>
      </c>
      <c r="F417" s="1681" t="s">
        <v>2</v>
      </c>
      <c r="G417" s="216" t="s">
        <v>912</v>
      </c>
      <c r="H417" s="1657" t="s">
        <v>910</v>
      </c>
      <c r="I417" s="216" t="s">
        <v>8</v>
      </c>
      <c r="J417" s="1657" t="s">
        <v>653</v>
      </c>
      <c r="K417" s="1686" t="s">
        <v>606</v>
      </c>
      <c r="L417" s="1686" t="s">
        <v>667</v>
      </c>
      <c r="M417" s="1681" t="s">
        <v>2</v>
      </c>
      <c r="N417" s="1700" t="s">
        <v>2</v>
      </c>
      <c r="O417" s="1717" t="s">
        <v>3335</v>
      </c>
      <c r="P417" s="1705" t="s">
        <v>3336</v>
      </c>
    </row>
    <row r="418" spans="1:16" ht="39.75" customHeight="1" thickBot="1" x14ac:dyDescent="0.3">
      <c r="A418" s="205"/>
      <c r="B418" s="1794"/>
      <c r="C418" s="1795"/>
      <c r="D418" s="1795"/>
      <c r="E418" s="1795"/>
      <c r="F418" s="1795"/>
      <c r="G418" s="1096" t="s">
        <v>498</v>
      </c>
      <c r="H418" s="1929"/>
      <c r="I418" s="1060" t="s">
        <v>8</v>
      </c>
      <c r="J418" s="1929"/>
      <c r="K418" s="1836"/>
      <c r="L418" s="1836"/>
      <c r="M418" s="1795"/>
      <c r="N418" s="1938"/>
      <c r="O418" s="1770"/>
      <c r="P418" s="1707"/>
    </row>
    <row r="419" spans="1:16" ht="42" customHeight="1" x14ac:dyDescent="0.25">
      <c r="A419" s="205"/>
      <c r="B419" s="1851" t="s">
        <v>2</v>
      </c>
      <c r="C419" s="1692" t="s">
        <v>2</v>
      </c>
      <c r="D419" s="1692" t="s">
        <v>2</v>
      </c>
      <c r="E419" s="1692" t="s">
        <v>2</v>
      </c>
      <c r="F419" s="1692" t="s">
        <v>2</v>
      </c>
      <c r="G419" s="3510" t="s">
        <v>2132</v>
      </c>
      <c r="H419" s="3511" t="s">
        <v>3334</v>
      </c>
      <c r="I419" s="563" t="s">
        <v>8</v>
      </c>
      <c r="J419" s="3511" t="s">
        <v>3333</v>
      </c>
      <c r="K419" s="3513" t="s">
        <v>3331</v>
      </c>
      <c r="L419" s="3513" t="s">
        <v>3332</v>
      </c>
      <c r="M419" s="3515" t="s">
        <v>2</v>
      </c>
      <c r="N419" s="3516" t="s">
        <v>2</v>
      </c>
      <c r="O419" s="3508" t="s">
        <v>3335</v>
      </c>
      <c r="P419" s="3519"/>
    </row>
    <row r="420" spans="1:16" ht="39.75" customHeight="1" thickBot="1" x14ac:dyDescent="0.3">
      <c r="A420" s="205"/>
      <c r="B420" s="2008"/>
      <c r="C420" s="1693"/>
      <c r="D420" s="1693"/>
      <c r="E420" s="1693"/>
      <c r="F420" s="1693"/>
      <c r="G420" s="3512" t="s">
        <v>246</v>
      </c>
      <c r="H420" s="2900"/>
      <c r="I420" s="620" t="s">
        <v>8</v>
      </c>
      <c r="J420" s="2900"/>
      <c r="K420" s="3514"/>
      <c r="L420" s="3514"/>
      <c r="M420" s="3517"/>
      <c r="N420" s="3518"/>
      <c r="O420" s="3509"/>
      <c r="P420" s="3520"/>
    </row>
    <row r="421" spans="1:16" ht="15.75" customHeight="1" thickBot="1" x14ac:dyDescent="0.3">
      <c r="A421" s="209" t="s">
        <v>427</v>
      </c>
      <c r="B421" s="1712" t="s">
        <v>276</v>
      </c>
      <c r="C421" s="1713"/>
      <c r="D421" s="1713"/>
      <c r="E421" s="1713"/>
      <c r="F421" s="1713"/>
      <c r="G421" s="1713"/>
      <c r="H421" s="1713"/>
      <c r="I421" s="1713"/>
      <c r="J421" s="1713"/>
      <c r="K421" s="1713"/>
      <c r="L421" s="1713"/>
      <c r="M421" s="1713"/>
      <c r="N421" s="1714"/>
      <c r="O421" s="798"/>
      <c r="P421" s="794"/>
    </row>
    <row r="422" spans="1:16" ht="15.75" customHeight="1" thickBot="1" x14ac:dyDescent="0.3">
      <c r="A422" s="340" t="s">
        <v>379</v>
      </c>
      <c r="B422" s="1991" t="s">
        <v>243</v>
      </c>
      <c r="C422" s="1992"/>
      <c r="D422" s="1992"/>
      <c r="E422" s="1992"/>
      <c r="F422" s="1992"/>
      <c r="G422" s="1992"/>
      <c r="H422" s="1992"/>
      <c r="I422" s="1992"/>
      <c r="J422" s="1992"/>
      <c r="K422" s="1992"/>
      <c r="L422" s="1992"/>
      <c r="M422" s="1992"/>
      <c r="N422" s="1993"/>
      <c r="O422" s="797"/>
      <c r="P422" s="793"/>
    </row>
    <row r="423" spans="1:16" ht="22.5" x14ac:dyDescent="0.25">
      <c r="A423" s="205"/>
      <c r="B423" s="1890"/>
      <c r="C423" s="1681" t="s">
        <v>2</v>
      </c>
      <c r="D423" s="1681" t="s">
        <v>2</v>
      </c>
      <c r="E423" s="1681" t="s">
        <v>2</v>
      </c>
      <c r="F423" s="1681" t="s">
        <v>2</v>
      </c>
      <c r="G423" s="216" t="s">
        <v>912</v>
      </c>
      <c r="H423" s="1832" t="s">
        <v>913</v>
      </c>
      <c r="I423" s="331" t="s">
        <v>8</v>
      </c>
      <c r="J423" s="1832" t="s">
        <v>652</v>
      </c>
      <c r="K423" s="1878" t="s">
        <v>607</v>
      </c>
      <c r="L423" s="1878" t="s">
        <v>1068</v>
      </c>
      <c r="M423" s="1956" t="s">
        <v>2</v>
      </c>
      <c r="N423" s="1994" t="s">
        <v>2</v>
      </c>
      <c r="O423" s="1717" t="s">
        <v>3335</v>
      </c>
      <c r="P423" s="1705" t="s">
        <v>3336</v>
      </c>
    </row>
    <row r="424" spans="1:16" ht="34.5" thickBot="1" x14ac:dyDescent="0.3">
      <c r="A424" s="205"/>
      <c r="B424" s="1892"/>
      <c r="C424" s="1683"/>
      <c r="D424" s="1683"/>
      <c r="E424" s="1683"/>
      <c r="F424" s="1683"/>
      <c r="G424" s="166" t="s">
        <v>573</v>
      </c>
      <c r="H424" s="1833"/>
      <c r="I424" s="332" t="s">
        <v>8</v>
      </c>
      <c r="J424" s="1833"/>
      <c r="K424" s="1879"/>
      <c r="L424" s="1879"/>
      <c r="M424" s="1957"/>
      <c r="N424" s="1995"/>
      <c r="O424" s="1718"/>
      <c r="P424" s="1708"/>
    </row>
    <row r="425" spans="1:16" ht="15.75" customHeight="1" thickBot="1" x14ac:dyDescent="0.3">
      <c r="A425" s="209" t="s">
        <v>428</v>
      </c>
      <c r="B425" s="1712" t="s">
        <v>558</v>
      </c>
      <c r="C425" s="1713"/>
      <c r="D425" s="1713"/>
      <c r="E425" s="1713"/>
      <c r="F425" s="1713"/>
      <c r="G425" s="1713"/>
      <c r="H425" s="1713"/>
      <c r="I425" s="1713"/>
      <c r="J425" s="1713"/>
      <c r="K425" s="1713"/>
      <c r="L425" s="1713"/>
      <c r="M425" s="1713"/>
      <c r="N425" s="1714"/>
      <c r="O425" s="798"/>
      <c r="P425" s="794"/>
    </row>
    <row r="426" spans="1:16" ht="15.75" customHeight="1" thickBot="1" x14ac:dyDescent="0.3">
      <c r="A426" s="340" t="s">
        <v>379</v>
      </c>
      <c r="B426" s="1991" t="s">
        <v>243</v>
      </c>
      <c r="C426" s="1992"/>
      <c r="D426" s="1992"/>
      <c r="E426" s="1992"/>
      <c r="F426" s="1992"/>
      <c r="G426" s="1992"/>
      <c r="H426" s="1992"/>
      <c r="I426" s="1992"/>
      <c r="J426" s="1992"/>
      <c r="K426" s="1992"/>
      <c r="L426" s="1992"/>
      <c r="M426" s="1992"/>
      <c r="N426" s="1993"/>
      <c r="O426" s="797"/>
      <c r="P426" s="793"/>
    </row>
    <row r="427" spans="1:16" ht="22.5" x14ac:dyDescent="0.25">
      <c r="A427" s="205"/>
      <c r="B427" s="2009" t="s">
        <v>2</v>
      </c>
      <c r="C427" s="1996" t="s">
        <v>2</v>
      </c>
      <c r="D427" s="1996" t="s">
        <v>2</v>
      </c>
      <c r="E427" s="1996" t="s">
        <v>2</v>
      </c>
      <c r="F427" s="1996" t="s">
        <v>2</v>
      </c>
      <c r="G427" s="216" t="s">
        <v>912</v>
      </c>
      <c r="H427" s="1832" t="s">
        <v>914</v>
      </c>
      <c r="I427" s="331" t="s">
        <v>8</v>
      </c>
      <c r="J427" s="1832" t="s">
        <v>654</v>
      </c>
      <c r="K427" s="1878" t="s">
        <v>915</v>
      </c>
      <c r="L427" s="1878" t="s">
        <v>1069</v>
      </c>
      <c r="M427" s="1956" t="s">
        <v>2</v>
      </c>
      <c r="N427" s="1994" t="s">
        <v>2</v>
      </c>
      <c r="O427" s="1717" t="s">
        <v>2404</v>
      </c>
      <c r="P427" s="1705" t="s">
        <v>2403</v>
      </c>
    </row>
    <row r="428" spans="1:16" ht="34.5" thickBot="1" x14ac:dyDescent="0.3">
      <c r="A428" s="205"/>
      <c r="B428" s="2010"/>
      <c r="C428" s="1997"/>
      <c r="D428" s="1997"/>
      <c r="E428" s="1997"/>
      <c r="F428" s="1997"/>
      <c r="G428" s="166" t="s">
        <v>561</v>
      </c>
      <c r="H428" s="1833"/>
      <c r="I428" s="332" t="s">
        <v>8</v>
      </c>
      <c r="J428" s="1833"/>
      <c r="K428" s="1879"/>
      <c r="L428" s="1879"/>
      <c r="M428" s="1957"/>
      <c r="N428" s="1995"/>
      <c r="O428" s="1718"/>
      <c r="P428" s="1708"/>
    </row>
    <row r="429" spans="1:16" ht="18" customHeight="1" thickBot="1" x14ac:dyDescent="0.3">
      <c r="A429" s="209" t="s">
        <v>430</v>
      </c>
      <c r="B429" s="1712" t="s">
        <v>282</v>
      </c>
      <c r="C429" s="1713"/>
      <c r="D429" s="1713"/>
      <c r="E429" s="1713"/>
      <c r="F429" s="1713"/>
      <c r="G429" s="1713"/>
      <c r="H429" s="1713"/>
      <c r="I429" s="1713"/>
      <c r="J429" s="1713"/>
      <c r="K429" s="1713"/>
      <c r="L429" s="1713"/>
      <c r="M429" s="1713"/>
      <c r="N429" s="1714"/>
      <c r="O429" s="798"/>
      <c r="P429" s="794"/>
    </row>
    <row r="430" spans="1:16" ht="15.75" customHeight="1" thickBot="1" x14ac:dyDescent="0.3">
      <c r="A430" s="340" t="s">
        <v>379</v>
      </c>
      <c r="B430" s="1991" t="s">
        <v>243</v>
      </c>
      <c r="C430" s="1992"/>
      <c r="D430" s="1992"/>
      <c r="E430" s="1992"/>
      <c r="F430" s="1992"/>
      <c r="G430" s="1992"/>
      <c r="H430" s="1992"/>
      <c r="I430" s="1992"/>
      <c r="J430" s="1992"/>
      <c r="K430" s="1992"/>
      <c r="L430" s="1992"/>
      <c r="M430" s="1992"/>
      <c r="N430" s="1993"/>
      <c r="O430" s="797"/>
      <c r="P430" s="793"/>
    </row>
    <row r="431" spans="1:16" ht="36" customHeight="1" x14ac:dyDescent="0.25">
      <c r="A431" s="205"/>
      <c r="B431" s="1729" t="s">
        <v>2</v>
      </c>
      <c r="C431" s="1731" t="s">
        <v>2</v>
      </c>
      <c r="D431" s="1731" t="s">
        <v>2</v>
      </c>
      <c r="E431" s="1731" t="s">
        <v>2</v>
      </c>
      <c r="F431" s="1731" t="s">
        <v>2</v>
      </c>
      <c r="G431" s="216" t="s">
        <v>490</v>
      </c>
      <c r="H431" s="210" t="s">
        <v>8</v>
      </c>
      <c r="I431" s="212" t="s">
        <v>8</v>
      </c>
      <c r="J431" s="1832" t="s">
        <v>655</v>
      </c>
      <c r="K431" s="1878" t="s">
        <v>650</v>
      </c>
      <c r="L431" s="1878" t="s">
        <v>668</v>
      </c>
      <c r="M431" s="2001" t="s">
        <v>2</v>
      </c>
      <c r="N431" s="1998" t="s">
        <v>2</v>
      </c>
      <c r="O431" s="1717" t="s">
        <v>2404</v>
      </c>
      <c r="P431" s="1705" t="s">
        <v>2403</v>
      </c>
    </row>
    <row r="432" spans="1:16" ht="36" customHeight="1" x14ac:dyDescent="0.25">
      <c r="A432" s="205"/>
      <c r="B432" s="1927"/>
      <c r="C432" s="1880"/>
      <c r="D432" s="1880"/>
      <c r="E432" s="1880"/>
      <c r="F432" s="1880"/>
      <c r="G432" s="30" t="s">
        <v>489</v>
      </c>
      <c r="H432" s="46" t="s">
        <v>651</v>
      </c>
      <c r="I432" s="46" t="s">
        <v>646</v>
      </c>
      <c r="J432" s="1834"/>
      <c r="K432" s="1906"/>
      <c r="L432" s="1906"/>
      <c r="M432" s="2002"/>
      <c r="N432" s="1999"/>
      <c r="O432" s="1745"/>
      <c r="P432" s="1740"/>
    </row>
    <row r="433" spans="1:16" ht="36" customHeight="1" thickBot="1" x14ac:dyDescent="0.3">
      <c r="A433" s="205"/>
      <c r="B433" s="1730"/>
      <c r="C433" s="1732"/>
      <c r="D433" s="1732"/>
      <c r="E433" s="1732"/>
      <c r="F433" s="1732"/>
      <c r="G433" s="166" t="s">
        <v>912</v>
      </c>
      <c r="H433" s="215" t="s">
        <v>884</v>
      </c>
      <c r="I433" s="215" t="s">
        <v>8</v>
      </c>
      <c r="J433" s="1833"/>
      <c r="K433" s="1879"/>
      <c r="L433" s="1879"/>
      <c r="M433" s="2003"/>
      <c r="N433" s="2000"/>
      <c r="O433" s="1722"/>
      <c r="P433" s="1741"/>
    </row>
    <row r="434" spans="1:16" ht="36" customHeight="1" x14ac:dyDescent="0.25">
      <c r="A434" s="205"/>
      <c r="B434" s="1729" t="s">
        <v>2</v>
      </c>
      <c r="C434" s="1731" t="s">
        <v>2</v>
      </c>
      <c r="D434" s="1731" t="s">
        <v>2</v>
      </c>
      <c r="E434" s="1731" t="s">
        <v>2</v>
      </c>
      <c r="F434" s="1731" t="s">
        <v>2</v>
      </c>
      <c r="G434" s="563" t="s">
        <v>490</v>
      </c>
      <c r="H434" s="3478" t="s">
        <v>3927</v>
      </c>
      <c r="I434" s="3478" t="s">
        <v>8</v>
      </c>
      <c r="J434" s="3484" t="s">
        <v>3358</v>
      </c>
      <c r="K434" s="1735" t="s">
        <v>3357</v>
      </c>
      <c r="L434" s="1735" t="s">
        <v>3355</v>
      </c>
      <c r="M434" s="1923" t="s">
        <v>2</v>
      </c>
      <c r="N434" s="1881" t="s">
        <v>2</v>
      </c>
      <c r="O434" s="3491" t="s">
        <v>2404</v>
      </c>
      <c r="P434" s="3492"/>
    </row>
    <row r="435" spans="1:16" ht="36" customHeight="1" x14ac:dyDescent="0.25">
      <c r="A435" s="205"/>
      <c r="B435" s="1927"/>
      <c r="C435" s="1880"/>
      <c r="D435" s="1880"/>
      <c r="E435" s="1880"/>
      <c r="F435" s="1880"/>
      <c r="G435" s="1387" t="s">
        <v>489</v>
      </c>
      <c r="H435" s="3495" t="s">
        <v>3928</v>
      </c>
      <c r="I435" s="3495" t="s">
        <v>646</v>
      </c>
      <c r="J435" s="1559"/>
      <c r="K435" s="1814"/>
      <c r="L435" s="1814"/>
      <c r="M435" s="1924"/>
      <c r="N435" s="1882"/>
      <c r="O435" s="3521"/>
      <c r="P435" s="3522"/>
    </row>
    <row r="436" spans="1:16" ht="36" customHeight="1" thickBot="1" x14ac:dyDescent="0.3">
      <c r="A436" s="205"/>
      <c r="B436" s="1730"/>
      <c r="C436" s="1732"/>
      <c r="D436" s="1732"/>
      <c r="E436" s="1732"/>
      <c r="F436" s="1732"/>
      <c r="G436" s="620" t="s">
        <v>912</v>
      </c>
      <c r="H436" s="359" t="s">
        <v>8</v>
      </c>
      <c r="I436" s="359" t="s">
        <v>8</v>
      </c>
      <c r="J436" s="3486"/>
      <c r="K436" s="1736"/>
      <c r="L436" s="1736"/>
      <c r="M436" s="1925"/>
      <c r="N436" s="1883"/>
      <c r="O436" s="3504"/>
      <c r="P436" s="3523"/>
    </row>
    <row r="437" spans="1:16" ht="18.75" customHeight="1" thickBot="1" x14ac:dyDescent="0.3">
      <c r="A437" s="209" t="s">
        <v>117</v>
      </c>
      <c r="B437" s="1712" t="s">
        <v>261</v>
      </c>
      <c r="C437" s="1713"/>
      <c r="D437" s="1713"/>
      <c r="E437" s="1713"/>
      <c r="F437" s="1713"/>
      <c r="G437" s="1713"/>
      <c r="H437" s="1713"/>
      <c r="I437" s="1713"/>
      <c r="J437" s="1713"/>
      <c r="K437" s="1713"/>
      <c r="L437" s="1713"/>
      <c r="M437" s="1713"/>
      <c r="N437" s="1714"/>
      <c r="O437" s="798"/>
      <c r="P437" s="794"/>
    </row>
    <row r="438" spans="1:16" ht="18" customHeight="1" thickBot="1" x14ac:dyDescent="0.3">
      <c r="A438" s="209" t="s">
        <v>430</v>
      </c>
      <c r="B438" s="1712" t="s">
        <v>282</v>
      </c>
      <c r="C438" s="1713"/>
      <c r="D438" s="1713"/>
      <c r="E438" s="1713"/>
      <c r="F438" s="1713"/>
      <c r="G438" s="1713"/>
      <c r="H438" s="1713"/>
      <c r="I438" s="1713"/>
      <c r="J438" s="1713"/>
      <c r="K438" s="1713"/>
      <c r="L438" s="1713"/>
      <c r="M438" s="1713"/>
      <c r="N438" s="1714"/>
      <c r="O438" s="798"/>
      <c r="P438" s="794"/>
    </row>
    <row r="439" spans="1:16" ht="39.75" customHeight="1" x14ac:dyDescent="0.25">
      <c r="A439" s="205"/>
      <c r="B439" s="2004" t="s">
        <v>2</v>
      </c>
      <c r="C439" s="2004" t="s">
        <v>2</v>
      </c>
      <c r="D439" s="2004" t="s">
        <v>2</v>
      </c>
      <c r="E439" s="2004" t="s">
        <v>2</v>
      </c>
      <c r="F439" s="2004" t="s">
        <v>2</v>
      </c>
      <c r="G439" s="842" t="s">
        <v>2132</v>
      </c>
      <c r="H439" s="2015" t="s">
        <v>2427</v>
      </c>
      <c r="I439" s="857" t="s">
        <v>8</v>
      </c>
      <c r="J439" s="1733" t="s">
        <v>2428</v>
      </c>
      <c r="K439" s="1686" t="s">
        <v>2429</v>
      </c>
      <c r="L439" s="1686" t="s">
        <v>2430</v>
      </c>
      <c r="M439" s="2004" t="s">
        <v>2</v>
      </c>
      <c r="N439" s="2012" t="s">
        <v>2</v>
      </c>
      <c r="O439" s="1717" t="s">
        <v>2404</v>
      </c>
      <c r="P439" s="1705" t="s">
        <v>2403</v>
      </c>
    </row>
    <row r="440" spans="1:16" ht="39.75" customHeight="1" thickBot="1" x14ac:dyDescent="0.3">
      <c r="A440" s="205"/>
      <c r="B440" s="2005"/>
      <c r="C440" s="2005"/>
      <c r="D440" s="2005"/>
      <c r="E440" s="2005"/>
      <c r="F440" s="2005"/>
      <c r="G440" s="844" t="s">
        <v>490</v>
      </c>
      <c r="H440" s="2016"/>
      <c r="I440" s="845" t="s">
        <v>8</v>
      </c>
      <c r="J440" s="1734"/>
      <c r="K440" s="1687"/>
      <c r="L440" s="1687"/>
      <c r="M440" s="2005"/>
      <c r="N440" s="2013"/>
      <c r="O440" s="1722"/>
      <c r="P440" s="1741"/>
    </row>
    <row r="441" spans="1:16" ht="39.75" customHeight="1" x14ac:dyDescent="0.25">
      <c r="A441" s="205"/>
      <c r="B441" s="2004" t="s">
        <v>2</v>
      </c>
      <c r="C441" s="2004" t="s">
        <v>2</v>
      </c>
      <c r="D441" s="2004" t="s">
        <v>2</v>
      </c>
      <c r="E441" s="2006"/>
      <c r="F441" s="2006"/>
      <c r="G441" s="842" t="s">
        <v>2132</v>
      </c>
      <c r="H441" s="2011" t="s">
        <v>2434</v>
      </c>
      <c r="I441" s="857" t="s">
        <v>8</v>
      </c>
      <c r="J441" s="1733" t="s">
        <v>2431</v>
      </c>
      <c r="K441" s="1686" t="s">
        <v>2432</v>
      </c>
      <c r="L441" s="1686" t="s">
        <v>2433</v>
      </c>
      <c r="M441" s="2004" t="s">
        <v>2</v>
      </c>
      <c r="N441" s="2012" t="s">
        <v>2</v>
      </c>
      <c r="O441" s="1717" t="s">
        <v>2404</v>
      </c>
      <c r="P441" s="1705" t="s">
        <v>2403</v>
      </c>
    </row>
    <row r="442" spans="1:16" ht="39.75" customHeight="1" thickBot="1" x14ac:dyDescent="0.3">
      <c r="A442" s="205"/>
      <c r="B442" s="2005"/>
      <c r="C442" s="2005"/>
      <c r="D442" s="2005"/>
      <c r="E442" s="2007"/>
      <c r="F442" s="2007"/>
      <c r="G442" s="844" t="s">
        <v>1908</v>
      </c>
      <c r="H442" s="1926"/>
      <c r="I442" s="845" t="s">
        <v>8</v>
      </c>
      <c r="J442" s="1734"/>
      <c r="K442" s="1687"/>
      <c r="L442" s="1687"/>
      <c r="M442" s="2005"/>
      <c r="N442" s="2013"/>
      <c r="O442" s="1722"/>
      <c r="P442" s="1741"/>
    </row>
    <row r="443" spans="1:16" ht="39.75" customHeight="1" x14ac:dyDescent="0.25">
      <c r="A443" s="205"/>
      <c r="B443" s="2004" t="s">
        <v>2</v>
      </c>
      <c r="C443" s="2004" t="s">
        <v>2</v>
      </c>
      <c r="D443" s="2004" t="s">
        <v>2</v>
      </c>
      <c r="E443" s="2006"/>
      <c r="F443" s="2006"/>
      <c r="G443" s="842" t="s">
        <v>2132</v>
      </c>
      <c r="H443" s="2011" t="s">
        <v>2436</v>
      </c>
      <c r="I443" s="857" t="s">
        <v>8</v>
      </c>
      <c r="J443" s="1733" t="s">
        <v>2438</v>
      </c>
      <c r="K443" s="1686" t="s">
        <v>2435</v>
      </c>
      <c r="L443" s="1686" t="s">
        <v>2437</v>
      </c>
      <c r="M443" s="2004" t="s">
        <v>2</v>
      </c>
      <c r="N443" s="2012" t="s">
        <v>2</v>
      </c>
      <c r="O443" s="1717" t="s">
        <v>2404</v>
      </c>
      <c r="P443" s="1705" t="s">
        <v>2403</v>
      </c>
    </row>
    <row r="444" spans="1:16" ht="52.5" customHeight="1" thickBot="1" x14ac:dyDescent="0.3">
      <c r="A444" s="205"/>
      <c r="B444" s="2005"/>
      <c r="C444" s="2005"/>
      <c r="D444" s="2005"/>
      <c r="E444" s="2007"/>
      <c r="F444" s="2007"/>
      <c r="G444" s="844" t="s">
        <v>1907</v>
      </c>
      <c r="H444" s="1926"/>
      <c r="I444" s="845" t="s">
        <v>8</v>
      </c>
      <c r="J444" s="1734"/>
      <c r="K444" s="1687"/>
      <c r="L444" s="1687"/>
      <c r="M444" s="2005"/>
      <c r="N444" s="2013"/>
      <c r="O444" s="1722"/>
      <c r="P444" s="1741"/>
    </row>
    <row r="445" spans="1:16" ht="39.75" customHeight="1" x14ac:dyDescent="0.25">
      <c r="A445" s="205"/>
      <c r="B445" s="2004" t="s">
        <v>2</v>
      </c>
      <c r="C445" s="2004" t="s">
        <v>2</v>
      </c>
      <c r="D445" s="2004" t="s">
        <v>2</v>
      </c>
      <c r="E445" s="2006"/>
      <c r="F445" s="2006"/>
      <c r="G445" s="842" t="s">
        <v>2132</v>
      </c>
      <c r="H445" s="2011" t="s">
        <v>2442</v>
      </c>
      <c r="I445" s="857" t="s">
        <v>8</v>
      </c>
      <c r="J445" s="1733" t="s">
        <v>2439</v>
      </c>
      <c r="K445" s="1686" t="s">
        <v>2440</v>
      </c>
      <c r="L445" s="1686" t="s">
        <v>2441</v>
      </c>
      <c r="M445" s="2004" t="s">
        <v>2</v>
      </c>
      <c r="N445" s="2012" t="s">
        <v>2</v>
      </c>
      <c r="O445" s="1717" t="s">
        <v>2404</v>
      </c>
      <c r="P445" s="1705" t="s">
        <v>2403</v>
      </c>
    </row>
    <row r="446" spans="1:16" ht="52.5" customHeight="1" thickBot="1" x14ac:dyDescent="0.3">
      <c r="A446" s="205"/>
      <c r="B446" s="2005"/>
      <c r="C446" s="2005"/>
      <c r="D446" s="2005"/>
      <c r="E446" s="2007"/>
      <c r="F446" s="2007"/>
      <c r="G446" s="844" t="s">
        <v>1113</v>
      </c>
      <c r="H446" s="1926"/>
      <c r="I446" s="845" t="s">
        <v>8</v>
      </c>
      <c r="J446" s="1734"/>
      <c r="K446" s="1687"/>
      <c r="L446" s="1687"/>
      <c r="M446" s="2005"/>
      <c r="N446" s="2013"/>
      <c r="O446" s="1722"/>
      <c r="P446" s="1741"/>
    </row>
    <row r="447" spans="1:16" ht="21" customHeight="1" thickBot="1" x14ac:dyDescent="0.3">
      <c r="A447" s="803" t="s">
        <v>102</v>
      </c>
      <c r="B447" s="2021" t="s">
        <v>253</v>
      </c>
      <c r="C447" s="2022"/>
      <c r="D447" s="2022"/>
      <c r="E447" s="2022"/>
      <c r="F447" s="2022"/>
      <c r="G447" s="2022"/>
      <c r="H447" s="2022"/>
      <c r="I447" s="2022"/>
      <c r="J447" s="2022"/>
      <c r="K447" s="2022"/>
      <c r="L447" s="2022"/>
      <c r="M447" s="2022"/>
      <c r="N447" s="2023"/>
      <c r="O447" s="804"/>
      <c r="P447" s="805"/>
    </row>
    <row r="448" spans="1:16" ht="19.5" customHeight="1" thickBot="1" x14ac:dyDescent="0.3">
      <c r="A448" s="803"/>
      <c r="B448" s="2021" t="s">
        <v>2479</v>
      </c>
      <c r="C448" s="2022"/>
      <c r="D448" s="2022"/>
      <c r="E448" s="2022"/>
      <c r="F448" s="2022"/>
      <c r="G448" s="2022"/>
      <c r="H448" s="2022"/>
      <c r="I448" s="2022"/>
      <c r="J448" s="2022"/>
      <c r="K448" s="2022"/>
      <c r="L448" s="2022"/>
      <c r="M448" s="2022"/>
      <c r="N448" s="2023"/>
      <c r="O448" s="804"/>
      <c r="P448" s="805"/>
    </row>
    <row r="449" spans="1:16" ht="69.75" customHeight="1" thickBot="1" x14ac:dyDescent="0.3">
      <c r="A449" s="806"/>
      <c r="B449" s="971"/>
      <c r="C449" s="970"/>
      <c r="D449" s="983" t="s">
        <v>2</v>
      </c>
      <c r="E449" s="970"/>
      <c r="F449" s="970"/>
      <c r="G449" s="976" t="s">
        <v>2647</v>
      </c>
      <c r="H449" s="976" t="s">
        <v>2553</v>
      </c>
      <c r="I449" s="853" t="s">
        <v>2480</v>
      </c>
      <c r="J449" s="975" t="s">
        <v>2481</v>
      </c>
      <c r="K449" s="967" t="s">
        <v>2482</v>
      </c>
      <c r="L449" s="967" t="s">
        <v>2483</v>
      </c>
      <c r="M449" s="983" t="s">
        <v>2</v>
      </c>
      <c r="N449" s="984" t="s">
        <v>2</v>
      </c>
      <c r="O449" s="956" t="s">
        <v>2404</v>
      </c>
      <c r="P449" s="964"/>
    </row>
    <row r="450" spans="1:16" ht="21" customHeight="1" thickBot="1" x14ac:dyDescent="0.3">
      <c r="A450" s="803" t="s">
        <v>102</v>
      </c>
      <c r="B450" s="2021" t="s">
        <v>253</v>
      </c>
      <c r="C450" s="2022"/>
      <c r="D450" s="2022"/>
      <c r="E450" s="2022"/>
      <c r="F450" s="2022"/>
      <c r="G450" s="2022"/>
      <c r="H450" s="2022"/>
      <c r="I450" s="2022"/>
      <c r="J450" s="2022"/>
      <c r="K450" s="2022"/>
      <c r="L450" s="2022"/>
      <c r="M450" s="2022"/>
      <c r="N450" s="2023"/>
      <c r="O450" s="804"/>
      <c r="P450" s="805"/>
    </row>
    <row r="451" spans="1:16" ht="18.75" customHeight="1" thickBot="1" x14ac:dyDescent="0.3">
      <c r="A451" s="803" t="s">
        <v>117</v>
      </c>
      <c r="B451" s="2021" t="s">
        <v>261</v>
      </c>
      <c r="C451" s="2022"/>
      <c r="D451" s="2022"/>
      <c r="E451" s="2022"/>
      <c r="F451" s="2022"/>
      <c r="G451" s="2022"/>
      <c r="H451" s="2022"/>
      <c r="I451" s="2022"/>
      <c r="J451" s="2022"/>
      <c r="K451" s="2022"/>
      <c r="L451" s="2022"/>
      <c r="M451" s="2022"/>
      <c r="N451" s="2023"/>
      <c r="O451" s="804"/>
      <c r="P451" s="805"/>
    </row>
    <row r="452" spans="1:16" ht="19.5" customHeight="1" thickBot="1" x14ac:dyDescent="0.3">
      <c r="A452" s="803"/>
      <c r="B452" s="2021" t="s">
        <v>2479</v>
      </c>
      <c r="C452" s="2022"/>
      <c r="D452" s="2022"/>
      <c r="E452" s="2022"/>
      <c r="F452" s="2022"/>
      <c r="G452" s="2022"/>
      <c r="H452" s="2022"/>
      <c r="I452" s="2022"/>
      <c r="J452" s="2022"/>
      <c r="K452" s="2022"/>
      <c r="L452" s="2022"/>
      <c r="M452" s="2022"/>
      <c r="N452" s="2023"/>
      <c r="O452" s="804"/>
      <c r="P452" s="805"/>
    </row>
    <row r="453" spans="1:16" ht="67.5" customHeight="1" x14ac:dyDescent="0.25">
      <c r="A453" s="806"/>
      <c r="B453" s="2028" t="s">
        <v>2</v>
      </c>
      <c r="C453" s="1678"/>
      <c r="D453" s="1678"/>
      <c r="E453" s="1678"/>
      <c r="F453" s="1678"/>
      <c r="G453" s="978" t="s">
        <v>2647</v>
      </c>
      <c r="H453" s="978" t="s">
        <v>370</v>
      </c>
      <c r="I453" s="863" t="s">
        <v>2480</v>
      </c>
      <c r="J453" s="1733" t="s">
        <v>2490</v>
      </c>
      <c r="K453" s="1686" t="s">
        <v>2491</v>
      </c>
      <c r="L453" s="1686" t="s">
        <v>2498</v>
      </c>
      <c r="M453" s="2004" t="s">
        <v>2</v>
      </c>
      <c r="N453" s="2012" t="s">
        <v>2</v>
      </c>
      <c r="O453" s="1717" t="s">
        <v>2404</v>
      </c>
      <c r="P453" s="2018"/>
    </row>
    <row r="454" spans="1:16" ht="54.75" customHeight="1" x14ac:dyDescent="0.25">
      <c r="A454" s="806"/>
      <c r="B454" s="2029"/>
      <c r="C454" s="2027"/>
      <c r="D454" s="2027"/>
      <c r="E454" s="2027"/>
      <c r="F454" s="2027"/>
      <c r="G454" s="842" t="s">
        <v>2648</v>
      </c>
      <c r="H454" s="864">
        <v>1</v>
      </c>
      <c r="I454" s="863" t="s">
        <v>1772</v>
      </c>
      <c r="J454" s="1781"/>
      <c r="K454" s="1783"/>
      <c r="L454" s="1783"/>
      <c r="M454" s="2052"/>
      <c r="N454" s="2054"/>
      <c r="O454" s="1746"/>
      <c r="P454" s="2019"/>
    </row>
    <row r="455" spans="1:16" ht="51" customHeight="1" x14ac:dyDescent="0.25">
      <c r="A455" s="806"/>
      <c r="B455" s="2029"/>
      <c r="C455" s="2027"/>
      <c r="D455" s="2027"/>
      <c r="E455" s="2027"/>
      <c r="F455" s="2027"/>
      <c r="G455" s="858" t="s">
        <v>2649</v>
      </c>
      <c r="H455" s="1703" t="s">
        <v>2650</v>
      </c>
      <c r="I455" s="843" t="s">
        <v>8</v>
      </c>
      <c r="J455" s="1781"/>
      <c r="K455" s="1783"/>
      <c r="L455" s="1783"/>
      <c r="M455" s="2052"/>
      <c r="N455" s="2054"/>
      <c r="O455" s="1746"/>
      <c r="P455" s="2019"/>
    </row>
    <row r="456" spans="1:16" ht="45" customHeight="1" thickBot="1" x14ac:dyDescent="0.3">
      <c r="A456" s="806"/>
      <c r="B456" s="2030"/>
      <c r="C456" s="1955"/>
      <c r="D456" s="1955"/>
      <c r="E456" s="1955"/>
      <c r="F456" s="1955"/>
      <c r="G456" s="979" t="s">
        <v>2132</v>
      </c>
      <c r="H456" s="2031"/>
      <c r="I456" s="874" t="s">
        <v>8</v>
      </c>
      <c r="J456" s="1911"/>
      <c r="K456" s="1836"/>
      <c r="L456" s="1836"/>
      <c r="M456" s="2053"/>
      <c r="N456" s="2055"/>
      <c r="O456" s="1770"/>
      <c r="P456" s="2033"/>
    </row>
    <row r="457" spans="1:16" ht="61.5" customHeight="1" x14ac:dyDescent="0.25">
      <c r="A457" s="806"/>
      <c r="B457" s="2028" t="s">
        <v>2</v>
      </c>
      <c r="C457" s="1678"/>
      <c r="D457" s="1678"/>
      <c r="E457" s="1678"/>
      <c r="F457" s="1678"/>
      <c r="G457" s="975" t="s">
        <v>2647</v>
      </c>
      <c r="H457" s="975" t="s">
        <v>370</v>
      </c>
      <c r="I457" s="862" t="s">
        <v>2480</v>
      </c>
      <c r="J457" s="1733" t="s">
        <v>2497</v>
      </c>
      <c r="K457" s="1686" t="s">
        <v>2507</v>
      </c>
      <c r="L457" s="1686" t="s">
        <v>2506</v>
      </c>
      <c r="M457" s="2004" t="s">
        <v>2</v>
      </c>
      <c r="N457" s="2012" t="s">
        <v>2</v>
      </c>
      <c r="O457" s="1717" t="s">
        <v>2404</v>
      </c>
      <c r="P457" s="2018"/>
    </row>
    <row r="458" spans="1:16" ht="54.75" customHeight="1" x14ac:dyDescent="0.25">
      <c r="A458" s="806"/>
      <c r="B458" s="2029"/>
      <c r="C458" s="2027"/>
      <c r="D458" s="2027"/>
      <c r="E458" s="2027"/>
      <c r="F458" s="2027"/>
      <c r="G458" s="978" t="s">
        <v>2648</v>
      </c>
      <c r="H458" s="979">
        <v>1</v>
      </c>
      <c r="I458" s="863" t="s">
        <v>1772</v>
      </c>
      <c r="J458" s="1781"/>
      <c r="K458" s="1783"/>
      <c r="L458" s="1783"/>
      <c r="M458" s="2052"/>
      <c r="N458" s="2054"/>
      <c r="O458" s="1746"/>
      <c r="P458" s="2019"/>
    </row>
    <row r="459" spans="1:16" ht="51" customHeight="1" x14ac:dyDescent="0.25">
      <c r="A459" s="806"/>
      <c r="B459" s="2029"/>
      <c r="C459" s="2027"/>
      <c r="D459" s="2027"/>
      <c r="E459" s="2027"/>
      <c r="F459" s="2027"/>
      <c r="G459" s="958" t="s">
        <v>2649</v>
      </c>
      <c r="H459" s="1703" t="s">
        <v>2651</v>
      </c>
      <c r="I459" s="843" t="s">
        <v>8</v>
      </c>
      <c r="J459" s="1781"/>
      <c r="K459" s="1783"/>
      <c r="L459" s="1783"/>
      <c r="M459" s="2052"/>
      <c r="N459" s="2054"/>
      <c r="O459" s="1746"/>
      <c r="P459" s="2019"/>
    </row>
    <row r="460" spans="1:16" ht="45" customHeight="1" thickBot="1" x14ac:dyDescent="0.3">
      <c r="A460" s="806"/>
      <c r="B460" s="2059"/>
      <c r="C460" s="1679"/>
      <c r="D460" s="1679"/>
      <c r="E460" s="1679"/>
      <c r="F460" s="1679"/>
      <c r="G460" s="976" t="s">
        <v>2132</v>
      </c>
      <c r="H460" s="2016"/>
      <c r="I460" s="845" t="s">
        <v>8</v>
      </c>
      <c r="J460" s="1734"/>
      <c r="K460" s="1687"/>
      <c r="L460" s="1687"/>
      <c r="M460" s="2005"/>
      <c r="N460" s="2013"/>
      <c r="O460" s="1718"/>
      <c r="P460" s="2020"/>
    </row>
    <row r="461" spans="1:16" ht="21" customHeight="1" thickBot="1" x14ac:dyDescent="0.3">
      <c r="A461" s="803" t="s">
        <v>102</v>
      </c>
      <c r="B461" s="2021" t="s">
        <v>253</v>
      </c>
      <c r="C461" s="2022"/>
      <c r="D461" s="2022"/>
      <c r="E461" s="2022"/>
      <c r="F461" s="2022"/>
      <c r="G461" s="2022"/>
      <c r="H461" s="2022"/>
      <c r="I461" s="2022"/>
      <c r="J461" s="2022"/>
      <c r="K461" s="2022"/>
      <c r="L461" s="2022"/>
      <c r="M461" s="2022"/>
      <c r="N461" s="2023"/>
      <c r="O461" s="804"/>
      <c r="P461" s="805"/>
    </row>
    <row r="462" spans="1:16" ht="21" customHeight="1" thickBot="1" x14ac:dyDescent="0.3">
      <c r="A462" s="803" t="s">
        <v>119</v>
      </c>
      <c r="B462" s="2021" t="s">
        <v>272</v>
      </c>
      <c r="C462" s="2022"/>
      <c r="D462" s="2022"/>
      <c r="E462" s="2022"/>
      <c r="F462" s="2022"/>
      <c r="G462" s="2022"/>
      <c r="H462" s="2022"/>
      <c r="I462" s="2022"/>
      <c r="J462" s="2022"/>
      <c r="K462" s="2022"/>
      <c r="L462" s="2022"/>
      <c r="M462" s="2022"/>
      <c r="N462" s="2023"/>
      <c r="O462" s="804"/>
      <c r="P462" s="805"/>
    </row>
    <row r="463" spans="1:16" ht="19.5" customHeight="1" thickBot="1" x14ac:dyDescent="0.3">
      <c r="A463" s="803"/>
      <c r="B463" s="2021" t="s">
        <v>2479</v>
      </c>
      <c r="C463" s="2022"/>
      <c r="D463" s="2022"/>
      <c r="E463" s="2022"/>
      <c r="F463" s="2022"/>
      <c r="G463" s="2022"/>
      <c r="H463" s="2022"/>
      <c r="I463" s="2022"/>
      <c r="J463" s="2022"/>
      <c r="K463" s="2022"/>
      <c r="L463" s="2022"/>
      <c r="M463" s="2022"/>
      <c r="N463" s="2023"/>
      <c r="O463" s="804"/>
      <c r="P463" s="805"/>
    </row>
    <row r="464" spans="1:16" ht="60.75" customHeight="1" x14ac:dyDescent="0.25">
      <c r="A464" s="806"/>
      <c r="B464" s="1944"/>
      <c r="C464" s="1810" t="s">
        <v>2</v>
      </c>
      <c r="D464" s="1678"/>
      <c r="E464" s="1894"/>
      <c r="F464" s="1894"/>
      <c r="G464" s="975" t="s">
        <v>2647</v>
      </c>
      <c r="H464" s="975" t="s">
        <v>370</v>
      </c>
      <c r="I464" s="862" t="s">
        <v>2480</v>
      </c>
      <c r="J464" s="1733" t="s">
        <v>2492</v>
      </c>
      <c r="K464" s="1686" t="s">
        <v>2493</v>
      </c>
      <c r="L464" s="1686" t="s">
        <v>2494</v>
      </c>
      <c r="M464" s="1671" t="s">
        <v>2</v>
      </c>
      <c r="N464" s="1684" t="s">
        <v>2</v>
      </c>
      <c r="O464" s="1717" t="s">
        <v>2404</v>
      </c>
      <c r="P464" s="2018"/>
    </row>
    <row r="465" spans="1:18" ht="54.75" customHeight="1" x14ac:dyDescent="0.25">
      <c r="A465" s="806"/>
      <c r="B465" s="2024"/>
      <c r="C465" s="2056"/>
      <c r="D465" s="2027"/>
      <c r="E465" s="2027"/>
      <c r="F465" s="2027"/>
      <c r="G465" s="978" t="s">
        <v>2648</v>
      </c>
      <c r="H465" s="979">
        <v>1</v>
      </c>
      <c r="I465" s="863" t="s">
        <v>1772</v>
      </c>
      <c r="J465" s="1781"/>
      <c r="K465" s="1783"/>
      <c r="L465" s="1783"/>
      <c r="M465" s="2026"/>
      <c r="N465" s="2032"/>
      <c r="O465" s="1746"/>
      <c r="P465" s="2019"/>
    </row>
    <row r="466" spans="1:18" ht="39" customHeight="1" x14ac:dyDescent="0.25">
      <c r="A466" s="806"/>
      <c r="B466" s="2024"/>
      <c r="C466" s="2056"/>
      <c r="D466" s="2027"/>
      <c r="E466" s="2027"/>
      <c r="F466" s="2027"/>
      <c r="G466" s="978" t="s">
        <v>512</v>
      </c>
      <c r="H466" s="979" t="s">
        <v>8</v>
      </c>
      <c r="I466" s="863" t="s">
        <v>8</v>
      </c>
      <c r="J466" s="1781"/>
      <c r="K466" s="1783"/>
      <c r="L466" s="1783"/>
      <c r="M466" s="2026"/>
      <c r="N466" s="2032"/>
      <c r="O466" s="1746"/>
      <c r="P466" s="2019"/>
    </row>
    <row r="467" spans="1:18" ht="51" customHeight="1" x14ac:dyDescent="0.25">
      <c r="A467" s="806"/>
      <c r="B467" s="2024"/>
      <c r="C467" s="2056"/>
      <c r="D467" s="2027"/>
      <c r="E467" s="2027"/>
      <c r="F467" s="2027"/>
      <c r="G467" s="958" t="s">
        <v>2649</v>
      </c>
      <c r="H467" s="1703" t="s">
        <v>2652</v>
      </c>
      <c r="I467" s="843" t="s">
        <v>8</v>
      </c>
      <c r="J467" s="1781"/>
      <c r="K467" s="1783"/>
      <c r="L467" s="1783"/>
      <c r="M467" s="2026"/>
      <c r="N467" s="2032"/>
      <c r="O467" s="1746"/>
      <c r="P467" s="2019"/>
    </row>
    <row r="468" spans="1:18" ht="45" customHeight="1" thickBot="1" x14ac:dyDescent="0.3">
      <c r="A468" s="806"/>
      <c r="B468" s="1945"/>
      <c r="C468" s="1811"/>
      <c r="D468" s="1679"/>
      <c r="E468" s="1895"/>
      <c r="F468" s="1895"/>
      <c r="G468" s="976" t="s">
        <v>512</v>
      </c>
      <c r="H468" s="2016"/>
      <c r="I468" s="845" t="s">
        <v>8</v>
      </c>
      <c r="J468" s="1734"/>
      <c r="K468" s="1687"/>
      <c r="L468" s="1687"/>
      <c r="M468" s="1672"/>
      <c r="N468" s="1685"/>
      <c r="O468" s="1718"/>
      <c r="P468" s="2020"/>
    </row>
    <row r="469" spans="1:18" ht="59.25" customHeight="1" x14ac:dyDescent="0.25">
      <c r="A469" s="806"/>
      <c r="B469" s="1944"/>
      <c r="C469" s="1810" t="s">
        <v>2</v>
      </c>
      <c r="D469" s="1678"/>
      <c r="E469" s="1894"/>
      <c r="F469" s="1894"/>
      <c r="G469" s="975" t="s">
        <v>2647</v>
      </c>
      <c r="H469" s="975" t="s">
        <v>370</v>
      </c>
      <c r="I469" s="862" t="s">
        <v>2480</v>
      </c>
      <c r="J469" s="1733" t="s">
        <v>2505</v>
      </c>
      <c r="K469" s="1686" t="s">
        <v>2509</v>
      </c>
      <c r="L469" s="1686" t="s">
        <v>2510</v>
      </c>
      <c r="M469" s="1671" t="s">
        <v>2</v>
      </c>
      <c r="N469" s="1684" t="s">
        <v>2</v>
      </c>
      <c r="O469" s="1717" t="s">
        <v>2404</v>
      </c>
      <c r="P469" s="2018"/>
    </row>
    <row r="470" spans="1:18" ht="54.75" customHeight="1" x14ac:dyDescent="0.25">
      <c r="A470" s="806"/>
      <c r="B470" s="2024"/>
      <c r="C470" s="2056"/>
      <c r="D470" s="2027"/>
      <c r="E470" s="2027"/>
      <c r="F470" s="2027"/>
      <c r="G470" s="978" t="s">
        <v>2648</v>
      </c>
      <c r="H470" s="979">
        <v>1</v>
      </c>
      <c r="I470" s="863" t="s">
        <v>1772</v>
      </c>
      <c r="J470" s="1781"/>
      <c r="K470" s="1783"/>
      <c r="L470" s="1783"/>
      <c r="M470" s="2026"/>
      <c r="N470" s="2032"/>
      <c r="O470" s="1746"/>
      <c r="P470" s="2019"/>
    </row>
    <row r="471" spans="1:18" ht="39" customHeight="1" x14ac:dyDescent="0.25">
      <c r="A471" s="806"/>
      <c r="B471" s="2024"/>
      <c r="C471" s="2056"/>
      <c r="D471" s="2027"/>
      <c r="E471" s="2027"/>
      <c r="F471" s="2027"/>
      <c r="G471" s="978" t="s">
        <v>512</v>
      </c>
      <c r="H471" s="979" t="s">
        <v>8</v>
      </c>
      <c r="I471" s="863" t="s">
        <v>8</v>
      </c>
      <c r="J471" s="1781"/>
      <c r="K471" s="1783"/>
      <c r="L471" s="1783"/>
      <c r="M471" s="2026"/>
      <c r="N471" s="2032"/>
      <c r="O471" s="1746"/>
      <c r="P471" s="2019"/>
    </row>
    <row r="472" spans="1:18" ht="51" customHeight="1" x14ac:dyDescent="0.25">
      <c r="A472" s="806"/>
      <c r="B472" s="2024"/>
      <c r="C472" s="2056"/>
      <c r="D472" s="2027"/>
      <c r="E472" s="2027"/>
      <c r="F472" s="2027"/>
      <c r="G472" s="958" t="s">
        <v>2649</v>
      </c>
      <c r="H472" s="1703" t="s">
        <v>2653</v>
      </c>
      <c r="I472" s="843" t="s">
        <v>8</v>
      </c>
      <c r="J472" s="1781"/>
      <c r="K472" s="1783"/>
      <c r="L472" s="1783"/>
      <c r="M472" s="2026"/>
      <c r="N472" s="2032"/>
      <c r="O472" s="1746"/>
      <c r="P472" s="2019"/>
    </row>
    <row r="473" spans="1:18" ht="45" customHeight="1" thickBot="1" x14ac:dyDescent="0.3">
      <c r="A473" s="806"/>
      <c r="B473" s="1945"/>
      <c r="C473" s="1811"/>
      <c r="D473" s="1679"/>
      <c r="E473" s="1895"/>
      <c r="F473" s="1895"/>
      <c r="G473" s="976" t="s">
        <v>512</v>
      </c>
      <c r="H473" s="2016"/>
      <c r="I473" s="845" t="s">
        <v>8</v>
      </c>
      <c r="J473" s="1734"/>
      <c r="K473" s="1687"/>
      <c r="L473" s="1687"/>
      <c r="M473" s="1672"/>
      <c r="N473" s="1685"/>
      <c r="O473" s="1718"/>
      <c r="P473" s="2020"/>
    </row>
    <row r="474" spans="1:18" ht="21" customHeight="1" thickBot="1" x14ac:dyDescent="0.3">
      <c r="A474" s="803" t="s">
        <v>102</v>
      </c>
      <c r="B474" s="2021" t="s">
        <v>253</v>
      </c>
      <c r="C474" s="2022"/>
      <c r="D474" s="2022"/>
      <c r="E474" s="2022"/>
      <c r="F474" s="2022"/>
      <c r="G474" s="2022"/>
      <c r="H474" s="2022"/>
      <c r="I474" s="2022"/>
      <c r="J474" s="2022"/>
      <c r="K474" s="2022"/>
      <c r="L474" s="2022"/>
      <c r="M474" s="2022"/>
      <c r="N474" s="2023"/>
      <c r="O474" s="804"/>
      <c r="P474" s="805"/>
    </row>
    <row r="475" spans="1:18" ht="15.75" customHeight="1" thickBot="1" x14ac:dyDescent="0.3">
      <c r="A475" s="803" t="s">
        <v>427</v>
      </c>
      <c r="B475" s="2021" t="s">
        <v>276</v>
      </c>
      <c r="C475" s="2022"/>
      <c r="D475" s="2022"/>
      <c r="E475" s="2022"/>
      <c r="F475" s="2022"/>
      <c r="G475" s="2022"/>
      <c r="H475" s="2022"/>
      <c r="I475" s="2022"/>
      <c r="J475" s="2022"/>
      <c r="K475" s="2022"/>
      <c r="L475" s="2022"/>
      <c r="M475" s="2022"/>
      <c r="N475" s="2023"/>
      <c r="O475" s="804"/>
      <c r="P475" s="805"/>
    </row>
    <row r="476" spans="1:18" ht="19.5" customHeight="1" thickBot="1" x14ac:dyDescent="0.3">
      <c r="A476" s="803"/>
      <c r="B476" s="2021" t="s">
        <v>2479</v>
      </c>
      <c r="C476" s="2022"/>
      <c r="D476" s="2022"/>
      <c r="E476" s="2022"/>
      <c r="F476" s="2022"/>
      <c r="G476" s="2022"/>
      <c r="H476" s="2022"/>
      <c r="I476" s="2022"/>
      <c r="J476" s="2022"/>
      <c r="K476" s="2022"/>
      <c r="L476" s="2022"/>
      <c r="M476" s="2022"/>
      <c r="N476" s="2023"/>
      <c r="O476" s="804"/>
      <c r="P476" s="805"/>
    </row>
    <row r="477" spans="1:18" ht="64.5" customHeight="1" x14ac:dyDescent="0.25">
      <c r="A477" s="806"/>
      <c r="B477" s="1944"/>
      <c r="C477" s="1671" t="s">
        <v>2</v>
      </c>
      <c r="D477" s="1678"/>
      <c r="E477" s="1894"/>
      <c r="F477" s="1894"/>
      <c r="G477" s="978" t="s">
        <v>2647</v>
      </c>
      <c r="H477" s="978" t="s">
        <v>370</v>
      </c>
      <c r="I477" s="863" t="s">
        <v>2480</v>
      </c>
      <c r="J477" s="1733" t="s">
        <v>2495</v>
      </c>
      <c r="K477" s="1686" t="s">
        <v>2493</v>
      </c>
      <c r="L477" s="1686" t="s">
        <v>2494</v>
      </c>
      <c r="M477" s="1671" t="s">
        <v>2</v>
      </c>
      <c r="N477" s="1684" t="s">
        <v>2</v>
      </c>
      <c r="O477" s="1717" t="s">
        <v>2404</v>
      </c>
      <c r="P477" s="2018"/>
    </row>
    <row r="478" spans="1:18" ht="54.75" customHeight="1" x14ac:dyDescent="0.25">
      <c r="A478" s="806"/>
      <c r="B478" s="2024"/>
      <c r="C478" s="2026"/>
      <c r="D478" s="2027"/>
      <c r="E478" s="2027"/>
      <c r="F478" s="2027"/>
      <c r="G478" s="842" t="s">
        <v>2648</v>
      </c>
      <c r="H478" s="864">
        <v>1</v>
      </c>
      <c r="I478" s="863" t="s">
        <v>1772</v>
      </c>
      <c r="J478" s="1781"/>
      <c r="K478" s="1783"/>
      <c r="L478" s="1783"/>
      <c r="M478" s="2026"/>
      <c r="N478" s="2032"/>
      <c r="O478" s="1746"/>
      <c r="P478" s="2019"/>
    </row>
    <row r="479" spans="1:18" ht="39" customHeight="1" x14ac:dyDescent="0.25">
      <c r="A479" s="806"/>
      <c r="B479" s="2024"/>
      <c r="C479" s="2026"/>
      <c r="D479" s="2027"/>
      <c r="E479" s="2027"/>
      <c r="F479" s="2027"/>
      <c r="G479" s="842" t="s">
        <v>512</v>
      </c>
      <c r="H479" s="864" t="s">
        <v>884</v>
      </c>
      <c r="I479" s="863" t="s">
        <v>8</v>
      </c>
      <c r="J479" s="1781"/>
      <c r="K479" s="1783"/>
      <c r="L479" s="1783"/>
      <c r="M479" s="2026"/>
      <c r="N479" s="2032"/>
      <c r="O479" s="1746"/>
      <c r="P479" s="2019"/>
    </row>
    <row r="480" spans="1:18" ht="39" customHeight="1" x14ac:dyDescent="0.25">
      <c r="A480" s="806"/>
      <c r="B480" s="2024"/>
      <c r="C480" s="2026"/>
      <c r="D480" s="2027"/>
      <c r="E480" s="2027"/>
      <c r="F480" s="2027"/>
      <c r="G480" s="842" t="s">
        <v>573</v>
      </c>
      <c r="H480" s="864" t="s">
        <v>8</v>
      </c>
      <c r="I480" s="863" t="s">
        <v>8</v>
      </c>
      <c r="J480" s="1781"/>
      <c r="K480" s="1783"/>
      <c r="L480" s="1783"/>
      <c r="M480" s="2026"/>
      <c r="N480" s="2032"/>
      <c r="O480" s="1746"/>
      <c r="P480" s="2019"/>
      <c r="R480" s="822"/>
    </row>
    <row r="481" spans="1:18" ht="51" customHeight="1" x14ac:dyDescent="0.25">
      <c r="A481" s="806"/>
      <c r="B481" s="2024"/>
      <c r="C481" s="2026"/>
      <c r="D481" s="2027"/>
      <c r="E481" s="2027"/>
      <c r="F481" s="2027"/>
      <c r="G481" s="858" t="s">
        <v>2649</v>
      </c>
      <c r="H481" s="1703" t="s">
        <v>2654</v>
      </c>
      <c r="I481" s="843" t="s">
        <v>8</v>
      </c>
      <c r="J481" s="1781"/>
      <c r="K481" s="1783"/>
      <c r="L481" s="1783"/>
      <c r="M481" s="2026"/>
      <c r="N481" s="2032"/>
      <c r="O481" s="1746"/>
      <c r="P481" s="2019"/>
      <c r="R481" s="822"/>
    </row>
    <row r="482" spans="1:18" ht="45" customHeight="1" thickBot="1" x14ac:dyDescent="0.3">
      <c r="A482" s="806"/>
      <c r="B482" s="2025"/>
      <c r="C482" s="1942"/>
      <c r="D482" s="1955"/>
      <c r="E482" s="2027"/>
      <c r="F482" s="2027"/>
      <c r="G482" s="979" t="s">
        <v>573</v>
      </c>
      <c r="H482" s="2031"/>
      <c r="I482" s="874" t="s">
        <v>8</v>
      </c>
      <c r="J482" s="1911"/>
      <c r="K482" s="1836"/>
      <c r="L482" s="1836"/>
      <c r="M482" s="1942"/>
      <c r="N482" s="1941"/>
      <c r="O482" s="1770"/>
      <c r="P482" s="2033"/>
      <c r="R482" s="822"/>
    </row>
    <row r="483" spans="1:18" ht="66" customHeight="1" x14ac:dyDescent="0.25">
      <c r="A483" s="806"/>
      <c r="B483" s="1944"/>
      <c r="C483" s="1671" t="s">
        <v>2</v>
      </c>
      <c r="D483" s="1678"/>
      <c r="E483" s="1894"/>
      <c r="F483" s="1894"/>
      <c r="G483" s="975" t="s">
        <v>2647</v>
      </c>
      <c r="H483" s="975" t="s">
        <v>370</v>
      </c>
      <c r="I483" s="862" t="s">
        <v>2480</v>
      </c>
      <c r="J483" s="1733" t="s">
        <v>2503</v>
      </c>
      <c r="K483" s="1686" t="s">
        <v>2512</v>
      </c>
      <c r="L483" s="1686" t="s">
        <v>2511</v>
      </c>
      <c r="M483" s="1671" t="s">
        <v>2</v>
      </c>
      <c r="N483" s="1684" t="s">
        <v>2</v>
      </c>
      <c r="O483" s="1717" t="s">
        <v>2404</v>
      </c>
      <c r="P483" s="2018"/>
    </row>
    <row r="484" spans="1:18" ht="54.75" customHeight="1" x14ac:dyDescent="0.25">
      <c r="A484" s="806"/>
      <c r="B484" s="2024"/>
      <c r="C484" s="2026"/>
      <c r="D484" s="2027"/>
      <c r="E484" s="2027"/>
      <c r="F484" s="2027"/>
      <c r="G484" s="978" t="s">
        <v>2648</v>
      </c>
      <c r="H484" s="979">
        <v>1</v>
      </c>
      <c r="I484" s="863" t="s">
        <v>1772</v>
      </c>
      <c r="J484" s="1781"/>
      <c r="K484" s="1783"/>
      <c r="L484" s="1783"/>
      <c r="M484" s="2026"/>
      <c r="N484" s="2032"/>
      <c r="O484" s="1746"/>
      <c r="P484" s="2019"/>
    </row>
    <row r="485" spans="1:18" ht="39" customHeight="1" x14ac:dyDescent="0.25">
      <c r="A485" s="806"/>
      <c r="B485" s="2024"/>
      <c r="C485" s="2026"/>
      <c r="D485" s="2027"/>
      <c r="E485" s="2027"/>
      <c r="F485" s="2027"/>
      <c r="G485" s="978" t="s">
        <v>512</v>
      </c>
      <c r="H485" s="979" t="s">
        <v>884</v>
      </c>
      <c r="I485" s="863" t="s">
        <v>8</v>
      </c>
      <c r="J485" s="1781"/>
      <c r="K485" s="1783"/>
      <c r="L485" s="1783"/>
      <c r="M485" s="2026"/>
      <c r="N485" s="2032"/>
      <c r="O485" s="1746"/>
      <c r="P485" s="2019"/>
    </row>
    <row r="486" spans="1:18" ht="39" customHeight="1" x14ac:dyDescent="0.25">
      <c r="A486" s="806"/>
      <c r="B486" s="2024"/>
      <c r="C486" s="2026"/>
      <c r="D486" s="2027"/>
      <c r="E486" s="2027"/>
      <c r="F486" s="2027"/>
      <c r="G486" s="978" t="s">
        <v>573</v>
      </c>
      <c r="H486" s="979" t="s">
        <v>8</v>
      </c>
      <c r="I486" s="863" t="s">
        <v>8</v>
      </c>
      <c r="J486" s="1781"/>
      <c r="K486" s="1783"/>
      <c r="L486" s="1783"/>
      <c r="M486" s="2026"/>
      <c r="N486" s="2032"/>
      <c r="O486" s="1746"/>
      <c r="P486" s="2019"/>
    </row>
    <row r="487" spans="1:18" ht="56.25" customHeight="1" x14ac:dyDescent="0.25">
      <c r="A487" s="806"/>
      <c r="B487" s="2024"/>
      <c r="C487" s="2026"/>
      <c r="D487" s="2027"/>
      <c r="E487" s="2027"/>
      <c r="F487" s="2027"/>
      <c r="G487" s="958" t="s">
        <v>2649</v>
      </c>
      <c r="H487" s="1703" t="s">
        <v>2655</v>
      </c>
      <c r="I487" s="843" t="s">
        <v>8</v>
      </c>
      <c r="J487" s="1781"/>
      <c r="K487" s="1783"/>
      <c r="L487" s="1783"/>
      <c r="M487" s="2026"/>
      <c r="N487" s="2032"/>
      <c r="O487" s="1746"/>
      <c r="P487" s="2019"/>
    </row>
    <row r="488" spans="1:18" ht="51.75" customHeight="1" thickBot="1" x14ac:dyDescent="0.3">
      <c r="A488" s="806"/>
      <c r="B488" s="1945"/>
      <c r="C488" s="1672"/>
      <c r="D488" s="1679"/>
      <c r="E488" s="1895"/>
      <c r="F488" s="1895"/>
      <c r="G488" s="976" t="s">
        <v>573</v>
      </c>
      <c r="H488" s="2016"/>
      <c r="I488" s="845" t="s">
        <v>8</v>
      </c>
      <c r="J488" s="1734"/>
      <c r="K488" s="1687"/>
      <c r="L488" s="1687"/>
      <c r="M488" s="1672"/>
      <c r="N488" s="1685"/>
      <c r="O488" s="1718"/>
      <c r="P488" s="2020"/>
    </row>
    <row r="489" spans="1:18" ht="21" customHeight="1" thickBot="1" x14ac:dyDescent="0.3">
      <c r="A489" s="803" t="s">
        <v>102</v>
      </c>
      <c r="B489" s="2021" t="s">
        <v>253</v>
      </c>
      <c r="C489" s="2022"/>
      <c r="D489" s="2022"/>
      <c r="E489" s="2022"/>
      <c r="F489" s="2022"/>
      <c r="G489" s="2022"/>
      <c r="H489" s="2022"/>
      <c r="I489" s="2022"/>
      <c r="J489" s="2022"/>
      <c r="K489" s="2022"/>
      <c r="L489" s="2022"/>
      <c r="M489" s="2022"/>
      <c r="N489" s="2023"/>
      <c r="O489" s="804"/>
      <c r="P489" s="805"/>
    </row>
    <row r="490" spans="1:18" ht="15.75" customHeight="1" thickBot="1" x14ac:dyDescent="0.3">
      <c r="A490" s="803" t="s">
        <v>428</v>
      </c>
      <c r="B490" s="2021" t="s">
        <v>558</v>
      </c>
      <c r="C490" s="2022"/>
      <c r="D490" s="2022"/>
      <c r="E490" s="2022"/>
      <c r="F490" s="2022"/>
      <c r="G490" s="2022"/>
      <c r="H490" s="2022"/>
      <c r="I490" s="2022"/>
      <c r="J490" s="2022"/>
      <c r="K490" s="2022"/>
      <c r="L490" s="2022"/>
      <c r="M490" s="2022"/>
      <c r="N490" s="2023"/>
      <c r="O490" s="804"/>
      <c r="P490" s="805"/>
    </row>
    <row r="491" spans="1:18" ht="19.5" customHeight="1" thickBot="1" x14ac:dyDescent="0.3">
      <c r="A491" s="803"/>
      <c r="B491" s="2021" t="s">
        <v>2479</v>
      </c>
      <c r="C491" s="2022"/>
      <c r="D491" s="2022"/>
      <c r="E491" s="2022"/>
      <c r="F491" s="2022"/>
      <c r="G491" s="2022"/>
      <c r="H491" s="2022"/>
      <c r="I491" s="2022"/>
      <c r="J491" s="2022"/>
      <c r="K491" s="2022"/>
      <c r="L491" s="2022"/>
      <c r="M491" s="2022"/>
      <c r="N491" s="2023"/>
      <c r="O491" s="804"/>
      <c r="P491" s="805"/>
    </row>
    <row r="492" spans="1:18" ht="63" customHeight="1" x14ac:dyDescent="0.25">
      <c r="A492" s="806"/>
      <c r="B492" s="1944"/>
      <c r="C492" s="1671" t="s">
        <v>2</v>
      </c>
      <c r="D492" s="1678"/>
      <c r="E492" s="1894"/>
      <c r="F492" s="1894"/>
      <c r="G492" s="978" t="s">
        <v>2647</v>
      </c>
      <c r="H492" s="978" t="s">
        <v>370</v>
      </c>
      <c r="I492" s="863" t="s">
        <v>2480</v>
      </c>
      <c r="J492" s="1733" t="s">
        <v>2496</v>
      </c>
      <c r="K492" s="1686" t="s">
        <v>2493</v>
      </c>
      <c r="L492" s="1686" t="s">
        <v>2494</v>
      </c>
      <c r="M492" s="1671" t="s">
        <v>2</v>
      </c>
      <c r="N492" s="1684" t="s">
        <v>2</v>
      </c>
      <c r="O492" s="1717" t="s">
        <v>2404</v>
      </c>
      <c r="P492" s="2018"/>
    </row>
    <row r="493" spans="1:18" ht="54.75" customHeight="1" x14ac:dyDescent="0.25">
      <c r="A493" s="806"/>
      <c r="B493" s="2024"/>
      <c r="C493" s="2026"/>
      <c r="D493" s="2027"/>
      <c r="E493" s="2027"/>
      <c r="F493" s="2027"/>
      <c r="G493" s="842" t="s">
        <v>2648</v>
      </c>
      <c r="H493" s="864">
        <v>1</v>
      </c>
      <c r="I493" s="863" t="s">
        <v>1772</v>
      </c>
      <c r="J493" s="1781"/>
      <c r="K493" s="1783"/>
      <c r="L493" s="1783"/>
      <c r="M493" s="2026"/>
      <c r="N493" s="2032"/>
      <c r="O493" s="1746"/>
      <c r="P493" s="2019"/>
    </row>
    <row r="494" spans="1:18" ht="39.75" customHeight="1" x14ac:dyDescent="0.25">
      <c r="A494" s="806"/>
      <c r="B494" s="2024"/>
      <c r="C494" s="2026"/>
      <c r="D494" s="2027"/>
      <c r="E494" s="2027"/>
      <c r="F494" s="2027"/>
      <c r="G494" s="842" t="s">
        <v>512</v>
      </c>
      <c r="H494" s="864" t="s">
        <v>884</v>
      </c>
      <c r="I494" s="863" t="s">
        <v>8</v>
      </c>
      <c r="J494" s="1781"/>
      <c r="K494" s="1783"/>
      <c r="L494" s="1783"/>
      <c r="M494" s="2026"/>
      <c r="N494" s="2032"/>
      <c r="O494" s="1746"/>
      <c r="P494" s="2019"/>
    </row>
    <row r="495" spans="1:18" ht="36" customHeight="1" x14ac:dyDescent="0.25">
      <c r="A495" s="806"/>
      <c r="B495" s="2024"/>
      <c r="C495" s="2026"/>
      <c r="D495" s="2027"/>
      <c r="E495" s="2027"/>
      <c r="F495" s="2027"/>
      <c r="G495" s="842" t="s">
        <v>573</v>
      </c>
      <c r="H495" s="864" t="s">
        <v>884</v>
      </c>
      <c r="I495" s="863" t="s">
        <v>8</v>
      </c>
      <c r="J495" s="1781"/>
      <c r="K495" s="1783"/>
      <c r="L495" s="1783"/>
      <c r="M495" s="2026"/>
      <c r="N495" s="2032"/>
      <c r="O495" s="1746"/>
      <c r="P495" s="2019"/>
    </row>
    <row r="496" spans="1:18" ht="42" customHeight="1" x14ac:dyDescent="0.25">
      <c r="A496" s="806"/>
      <c r="B496" s="2024"/>
      <c r="C496" s="2026"/>
      <c r="D496" s="2027"/>
      <c r="E496" s="2027"/>
      <c r="F496" s="2027"/>
      <c r="G496" s="846" t="s">
        <v>559</v>
      </c>
      <c r="H496" s="843" t="s">
        <v>2656</v>
      </c>
      <c r="I496" s="843" t="s">
        <v>594</v>
      </c>
      <c r="J496" s="1781"/>
      <c r="K496" s="1783"/>
      <c r="L496" s="1783"/>
      <c r="M496" s="2026"/>
      <c r="N496" s="2032"/>
      <c r="O496" s="1746"/>
      <c r="P496" s="2019"/>
    </row>
    <row r="497" spans="1:16" ht="51" customHeight="1" x14ac:dyDescent="0.25">
      <c r="A497" s="806"/>
      <c r="B497" s="2024"/>
      <c r="C497" s="2026"/>
      <c r="D497" s="2027"/>
      <c r="E497" s="2027"/>
      <c r="F497" s="2027"/>
      <c r="G497" s="858" t="s">
        <v>2649</v>
      </c>
      <c r="H497" s="1703" t="s">
        <v>2657</v>
      </c>
      <c r="I497" s="843" t="s">
        <v>8</v>
      </c>
      <c r="J497" s="1781"/>
      <c r="K497" s="1783"/>
      <c r="L497" s="1783"/>
      <c r="M497" s="2026"/>
      <c r="N497" s="2032"/>
      <c r="O497" s="1746"/>
      <c r="P497" s="2019"/>
    </row>
    <row r="498" spans="1:16" ht="45" customHeight="1" thickBot="1" x14ac:dyDescent="0.3">
      <c r="A498" s="806"/>
      <c r="B498" s="2025"/>
      <c r="C498" s="1942"/>
      <c r="D498" s="1955"/>
      <c r="E498" s="2027"/>
      <c r="F498" s="2027"/>
      <c r="G498" s="979" t="s">
        <v>1901</v>
      </c>
      <c r="H498" s="2031"/>
      <c r="I498" s="874" t="s">
        <v>8</v>
      </c>
      <c r="J498" s="1911"/>
      <c r="K498" s="1836"/>
      <c r="L498" s="1836"/>
      <c r="M498" s="1942"/>
      <c r="N498" s="1941"/>
      <c r="O498" s="1770"/>
      <c r="P498" s="2033"/>
    </row>
    <row r="499" spans="1:16" ht="63" customHeight="1" x14ac:dyDescent="0.25">
      <c r="A499" s="806"/>
      <c r="B499" s="1944"/>
      <c r="C499" s="1671" t="s">
        <v>2</v>
      </c>
      <c r="D499" s="1678"/>
      <c r="E499" s="1894"/>
      <c r="F499" s="1894"/>
      <c r="G499" s="975" t="s">
        <v>2647</v>
      </c>
      <c r="H499" s="975" t="s">
        <v>370</v>
      </c>
      <c r="I499" s="862" t="s">
        <v>2480</v>
      </c>
      <c r="J499" s="1733" t="s">
        <v>2504</v>
      </c>
      <c r="K499" s="1686" t="s">
        <v>2513</v>
      </c>
      <c r="L499" s="1686" t="s">
        <v>2508</v>
      </c>
      <c r="M499" s="1671" t="s">
        <v>2</v>
      </c>
      <c r="N499" s="1684" t="s">
        <v>2</v>
      </c>
      <c r="O499" s="1717" t="s">
        <v>2404</v>
      </c>
      <c r="P499" s="2018"/>
    </row>
    <row r="500" spans="1:16" ht="54.75" customHeight="1" x14ac:dyDescent="0.25">
      <c r="A500" s="806"/>
      <c r="B500" s="2024"/>
      <c r="C500" s="2026"/>
      <c r="D500" s="2027"/>
      <c r="E500" s="2027"/>
      <c r="F500" s="2027"/>
      <c r="G500" s="978" t="s">
        <v>2648</v>
      </c>
      <c r="H500" s="979">
        <v>1</v>
      </c>
      <c r="I500" s="863" t="s">
        <v>1772</v>
      </c>
      <c r="J500" s="1781"/>
      <c r="K500" s="1783"/>
      <c r="L500" s="1783"/>
      <c r="M500" s="2026"/>
      <c r="N500" s="2032"/>
      <c r="O500" s="1746"/>
      <c r="P500" s="2019"/>
    </row>
    <row r="501" spans="1:16" ht="42.75" customHeight="1" x14ac:dyDescent="0.25">
      <c r="A501" s="806"/>
      <c r="B501" s="2024"/>
      <c r="C501" s="2026"/>
      <c r="D501" s="2027"/>
      <c r="E501" s="2027"/>
      <c r="F501" s="2027"/>
      <c r="G501" s="978" t="s">
        <v>512</v>
      </c>
      <c r="H501" s="979" t="s">
        <v>884</v>
      </c>
      <c r="I501" s="863" t="s">
        <v>8</v>
      </c>
      <c r="J501" s="1781"/>
      <c r="K501" s="1783"/>
      <c r="L501" s="1783"/>
      <c r="M501" s="2026"/>
      <c r="N501" s="2032"/>
      <c r="O501" s="1746"/>
      <c r="P501" s="2019"/>
    </row>
    <row r="502" spans="1:16" ht="42.75" customHeight="1" x14ac:dyDescent="0.25">
      <c r="A502" s="806"/>
      <c r="B502" s="2024"/>
      <c r="C502" s="2026"/>
      <c r="D502" s="2027"/>
      <c r="E502" s="2027"/>
      <c r="F502" s="2027"/>
      <c r="G502" s="978" t="s">
        <v>573</v>
      </c>
      <c r="H502" s="979" t="s">
        <v>884</v>
      </c>
      <c r="I502" s="863" t="s">
        <v>8</v>
      </c>
      <c r="J502" s="1781"/>
      <c r="K502" s="1783"/>
      <c r="L502" s="1783"/>
      <c r="M502" s="2026"/>
      <c r="N502" s="2032"/>
      <c r="O502" s="1746"/>
      <c r="P502" s="2019"/>
    </row>
    <row r="503" spans="1:16" ht="42.75" customHeight="1" x14ac:dyDescent="0.25">
      <c r="A503" s="806"/>
      <c r="B503" s="2024"/>
      <c r="C503" s="2026"/>
      <c r="D503" s="2027"/>
      <c r="E503" s="2027"/>
      <c r="F503" s="2027"/>
      <c r="G503" s="846" t="s">
        <v>559</v>
      </c>
      <c r="H503" s="843" t="s">
        <v>2656</v>
      </c>
      <c r="I503" s="843" t="s">
        <v>594</v>
      </c>
      <c r="J503" s="1781"/>
      <c r="K503" s="1783"/>
      <c r="L503" s="1783"/>
      <c r="M503" s="2026"/>
      <c r="N503" s="2032"/>
      <c r="O503" s="1746"/>
      <c r="P503" s="2019"/>
    </row>
    <row r="504" spans="1:16" ht="51" customHeight="1" x14ac:dyDescent="0.25">
      <c r="A504" s="806"/>
      <c r="B504" s="2024"/>
      <c r="C504" s="2026"/>
      <c r="D504" s="2027"/>
      <c r="E504" s="2027"/>
      <c r="F504" s="2027"/>
      <c r="G504" s="958" t="s">
        <v>2649</v>
      </c>
      <c r="H504" s="1703" t="s">
        <v>2658</v>
      </c>
      <c r="I504" s="843" t="s">
        <v>8</v>
      </c>
      <c r="J504" s="1781"/>
      <c r="K504" s="1783"/>
      <c r="L504" s="1783"/>
      <c r="M504" s="2026"/>
      <c r="N504" s="2032"/>
      <c r="O504" s="1746"/>
      <c r="P504" s="2019"/>
    </row>
    <row r="505" spans="1:16" ht="45" customHeight="1" thickBot="1" x14ac:dyDescent="0.3">
      <c r="A505" s="806"/>
      <c r="B505" s="1945"/>
      <c r="C505" s="1672"/>
      <c r="D505" s="1679"/>
      <c r="E505" s="1895"/>
      <c r="F505" s="1895"/>
      <c r="G505" s="976" t="s">
        <v>1901</v>
      </c>
      <c r="H505" s="2016"/>
      <c r="I505" s="845" t="s">
        <v>8</v>
      </c>
      <c r="J505" s="1734"/>
      <c r="K505" s="1687"/>
      <c r="L505" s="1687"/>
      <c r="M505" s="1672"/>
      <c r="N505" s="1685"/>
      <c r="O505" s="1718"/>
      <c r="P505" s="2020"/>
    </row>
    <row r="506" spans="1:16" ht="21" customHeight="1" thickBot="1" x14ac:dyDescent="0.3">
      <c r="A506" s="803" t="s">
        <v>102</v>
      </c>
      <c r="B506" s="2021" t="s">
        <v>253</v>
      </c>
      <c r="C506" s="2022"/>
      <c r="D506" s="2022"/>
      <c r="E506" s="2022"/>
      <c r="F506" s="2022"/>
      <c r="G506" s="2022"/>
      <c r="H506" s="2022"/>
      <c r="I506" s="2022"/>
      <c r="J506" s="2022"/>
      <c r="K506" s="2022"/>
      <c r="L506" s="2022"/>
      <c r="M506" s="2022"/>
      <c r="N506" s="2023"/>
      <c r="O506" s="804"/>
      <c r="P506" s="805"/>
    </row>
    <row r="507" spans="1:16" ht="19.5" customHeight="1" thickBot="1" x14ac:dyDescent="0.3">
      <c r="A507" s="803"/>
      <c r="B507" s="2021" t="s">
        <v>2479</v>
      </c>
      <c r="C507" s="2022"/>
      <c r="D507" s="2022"/>
      <c r="E507" s="2022"/>
      <c r="F507" s="2022"/>
      <c r="G507" s="2022"/>
      <c r="H507" s="2022"/>
      <c r="I507" s="2022"/>
      <c r="J507" s="2022"/>
      <c r="K507" s="2022"/>
      <c r="L507" s="2022"/>
      <c r="M507" s="2022"/>
      <c r="N507" s="2023"/>
      <c r="O507" s="804"/>
      <c r="P507" s="805"/>
    </row>
    <row r="508" spans="1:16" ht="61.5" customHeight="1" x14ac:dyDescent="0.25">
      <c r="A508" s="806"/>
      <c r="B508" s="2048" t="s">
        <v>2</v>
      </c>
      <c r="C508" s="2046" t="s">
        <v>2</v>
      </c>
      <c r="D508" s="1894"/>
      <c r="E508" s="1894"/>
      <c r="F508" s="1894"/>
      <c r="G508" s="978" t="s">
        <v>2647</v>
      </c>
      <c r="H508" s="978" t="s">
        <v>2553</v>
      </c>
      <c r="I508" s="863" t="s">
        <v>2480</v>
      </c>
      <c r="J508" s="1807" t="s">
        <v>2499</v>
      </c>
      <c r="K508" s="1808" t="s">
        <v>2501</v>
      </c>
      <c r="L508" s="1808" t="s">
        <v>2502</v>
      </c>
      <c r="M508" s="2037" t="s">
        <v>2</v>
      </c>
      <c r="N508" s="2057" t="s">
        <v>2</v>
      </c>
      <c r="O508" s="1717" t="s">
        <v>2404</v>
      </c>
      <c r="P508" s="2058"/>
    </row>
    <row r="509" spans="1:16" ht="54.75" customHeight="1" thickBot="1" x14ac:dyDescent="0.3">
      <c r="A509" s="806"/>
      <c r="B509" s="2049"/>
      <c r="C509" s="2047"/>
      <c r="D509" s="1895"/>
      <c r="E509" s="1895"/>
      <c r="F509" s="1895"/>
      <c r="G509" s="842" t="s">
        <v>2648</v>
      </c>
      <c r="H509" s="864" t="s">
        <v>2500</v>
      </c>
      <c r="I509" s="863" t="s">
        <v>1772</v>
      </c>
      <c r="J509" s="1782"/>
      <c r="K509" s="1784"/>
      <c r="L509" s="1784"/>
      <c r="M509" s="2034"/>
      <c r="N509" s="2035"/>
      <c r="O509" s="1718"/>
      <c r="P509" s="2051"/>
    </row>
    <row r="510" spans="1:16" ht="19.5" customHeight="1" thickBot="1" x14ac:dyDescent="0.3">
      <c r="A510" s="803"/>
      <c r="B510" s="2021" t="s">
        <v>2479</v>
      </c>
      <c r="C510" s="2022"/>
      <c r="D510" s="2022"/>
      <c r="E510" s="2022"/>
      <c r="F510" s="2022"/>
      <c r="G510" s="2022"/>
      <c r="H510" s="2022"/>
      <c r="I510" s="2022"/>
      <c r="J510" s="2022"/>
      <c r="K510" s="2022"/>
      <c r="L510" s="2022"/>
      <c r="M510" s="2022"/>
      <c r="N510" s="2023"/>
      <c r="O510" s="804"/>
      <c r="P510" s="805"/>
    </row>
    <row r="511" spans="1:16" ht="61.5" customHeight="1" thickBot="1" x14ac:dyDescent="0.3">
      <c r="A511" s="806"/>
      <c r="B511" s="3524" t="s">
        <v>2</v>
      </c>
      <c r="C511" s="3525" t="s">
        <v>2</v>
      </c>
      <c r="D511" s="3525" t="s">
        <v>2</v>
      </c>
      <c r="E511" s="3525" t="s">
        <v>2</v>
      </c>
      <c r="F511" s="3525" t="s">
        <v>2</v>
      </c>
      <c r="G511" s="1387" t="s">
        <v>2647</v>
      </c>
      <c r="H511" s="1387">
        <v>6</v>
      </c>
      <c r="I511" s="3495" t="s">
        <v>2480</v>
      </c>
      <c r="J511" s="1395" t="s">
        <v>3728</v>
      </c>
      <c r="K511" s="3526" t="s">
        <v>3729</v>
      </c>
      <c r="L511" s="3526" t="s">
        <v>3730</v>
      </c>
      <c r="M511" s="1390" t="s">
        <v>2</v>
      </c>
      <c r="N511" s="3527" t="s">
        <v>2</v>
      </c>
      <c r="O511" s="3528" t="s">
        <v>2404</v>
      </c>
      <c r="P511" s="3529"/>
    </row>
    <row r="512" spans="1:16" ht="18" customHeight="1" thickBot="1" x14ac:dyDescent="0.3">
      <c r="A512" s="801"/>
      <c r="B512" s="2043" t="s">
        <v>2478</v>
      </c>
      <c r="C512" s="2044"/>
      <c r="D512" s="2044"/>
      <c r="E512" s="2044"/>
      <c r="F512" s="2044"/>
      <c r="G512" s="2044"/>
      <c r="H512" s="2044"/>
      <c r="I512" s="2044"/>
      <c r="J512" s="2044"/>
      <c r="K512" s="2044"/>
      <c r="L512" s="2044"/>
      <c r="M512" s="2044"/>
      <c r="N512" s="2045"/>
      <c r="O512" s="799"/>
      <c r="P512" s="800"/>
    </row>
    <row r="513" spans="1:16" ht="20.25" customHeight="1" x14ac:dyDescent="0.25">
      <c r="A513" s="802"/>
      <c r="B513" s="1791" t="s">
        <v>2</v>
      </c>
      <c r="C513" s="2037" t="s">
        <v>2</v>
      </c>
      <c r="D513" s="1678"/>
      <c r="E513" s="1678"/>
      <c r="F513" s="1678"/>
      <c r="G513" s="2040" t="s">
        <v>2486</v>
      </c>
      <c r="H513" s="2041"/>
      <c r="I513" s="2042"/>
      <c r="J513" s="1733" t="s">
        <v>2484</v>
      </c>
      <c r="K513" s="1686" t="s">
        <v>2485</v>
      </c>
      <c r="L513" s="1686" t="s">
        <v>2489</v>
      </c>
      <c r="M513" s="1671" t="s">
        <v>2</v>
      </c>
      <c r="N513" s="1684" t="s">
        <v>2</v>
      </c>
      <c r="O513" s="1717" t="s">
        <v>2404</v>
      </c>
      <c r="P513" s="2038"/>
    </row>
    <row r="514" spans="1:16" ht="62.25" customHeight="1" thickBot="1" x14ac:dyDescent="0.3">
      <c r="A514" s="802"/>
      <c r="B514" s="2036"/>
      <c r="C514" s="2026"/>
      <c r="D514" s="2027"/>
      <c r="E514" s="2027"/>
      <c r="F514" s="2027"/>
      <c r="G514" s="976" t="s">
        <v>2647</v>
      </c>
      <c r="H514" s="976" t="s">
        <v>2554</v>
      </c>
      <c r="I514" s="853" t="s">
        <v>2480</v>
      </c>
      <c r="J514" s="1781"/>
      <c r="K514" s="1783"/>
      <c r="L514" s="1783"/>
      <c r="M514" s="2026"/>
      <c r="N514" s="2032"/>
      <c r="O514" s="1746"/>
      <c r="P514" s="2039"/>
    </row>
    <row r="515" spans="1:16" ht="20.25" customHeight="1" x14ac:dyDescent="0.25">
      <c r="A515" s="802"/>
      <c r="B515" s="1676"/>
      <c r="C515" s="2037" t="s">
        <v>2</v>
      </c>
      <c r="D515" s="1678"/>
      <c r="E515" s="2037" t="s">
        <v>2</v>
      </c>
      <c r="F515" s="1678"/>
      <c r="G515" s="2040" t="s">
        <v>2487</v>
      </c>
      <c r="H515" s="2041"/>
      <c r="I515" s="2042"/>
      <c r="J515" s="1733" t="s">
        <v>2488</v>
      </c>
      <c r="K515" s="1686" t="s">
        <v>2485</v>
      </c>
      <c r="L515" s="1686" t="s">
        <v>2489</v>
      </c>
      <c r="M515" s="1671" t="s">
        <v>2</v>
      </c>
      <c r="N515" s="1684" t="s">
        <v>2</v>
      </c>
      <c r="O515" s="1717" t="s">
        <v>2404</v>
      </c>
      <c r="P515" s="2018"/>
    </row>
    <row r="516" spans="1:16" ht="64.5" customHeight="1" thickBot="1" x14ac:dyDescent="0.3">
      <c r="A516" s="802"/>
      <c r="B516" s="2050"/>
      <c r="C516" s="2034"/>
      <c r="D516" s="1895"/>
      <c r="E516" s="2034"/>
      <c r="F516" s="1895"/>
      <c r="G516" s="976" t="s">
        <v>2647</v>
      </c>
      <c r="H516" s="976" t="s">
        <v>2554</v>
      </c>
      <c r="I516" s="853" t="s">
        <v>2480</v>
      </c>
      <c r="J516" s="1782"/>
      <c r="K516" s="1784"/>
      <c r="L516" s="1784"/>
      <c r="M516" s="2034"/>
      <c r="N516" s="2035"/>
      <c r="O516" s="1747"/>
      <c r="P516" s="2051"/>
    </row>
    <row r="519" spans="1:16" ht="25.5" customHeight="1" x14ac:dyDescent="0.25"/>
    <row r="520" spans="1:16" ht="28.5" customHeight="1" x14ac:dyDescent="0.25"/>
  </sheetData>
  <sheetProtection algorithmName="SHA-512" hashValue="Q8jkjPXfreGH3qZv114zVxgIEv9l02K7vaE1j8H1D7a/H/aX5kOu9L88zkpvJQpXVtQKbnnSQHHI2fYN893/Jg==" saltValue="gtA8aDkKIMJfQtMNRJYjAw==" spinCount="100000" sheet="1" objects="1" scenarios="1"/>
  <autoFilter ref="B4:P5" xr:uid="{0CF347FE-EB20-40F3-AF2C-AE49163F1DE1}">
    <filterColumn colId="0" showButton="0"/>
    <filterColumn colId="1" showButton="0"/>
    <filterColumn colId="2" showButton="0"/>
    <filterColumn colId="3" showButton="0"/>
    <filterColumn colId="11" showButton="0"/>
  </autoFilter>
  <mergeCells count="1739">
    <mergeCell ref="B510:N510"/>
    <mergeCell ref="E499:E505"/>
    <mergeCell ref="F499:F505"/>
    <mergeCell ref="J499:J505"/>
    <mergeCell ref="N492:N498"/>
    <mergeCell ref="O492:O498"/>
    <mergeCell ref="P492:P498"/>
    <mergeCell ref="H497:H498"/>
    <mergeCell ref="B483:B488"/>
    <mergeCell ref="C483:C488"/>
    <mergeCell ref="D483:D488"/>
    <mergeCell ref="E483:E488"/>
    <mergeCell ref="F483:F488"/>
    <mergeCell ref="J483:J488"/>
    <mergeCell ref="K483:K488"/>
    <mergeCell ref="L483:L488"/>
    <mergeCell ref="M483:M488"/>
    <mergeCell ref="O499:O505"/>
    <mergeCell ref="P499:P505"/>
    <mergeCell ref="H504:H505"/>
    <mergeCell ref="B492:B498"/>
    <mergeCell ref="C492:C498"/>
    <mergeCell ref="D492:D498"/>
    <mergeCell ref="N483:N488"/>
    <mergeCell ref="C499:C505"/>
    <mergeCell ref="D499:D505"/>
    <mergeCell ref="K499:K505"/>
    <mergeCell ref="L499:L505"/>
    <mergeCell ref="B506:N506"/>
    <mergeCell ref="B489:N489"/>
    <mergeCell ref="B490:N490"/>
    <mergeCell ref="B491:N491"/>
    <mergeCell ref="B244:B245"/>
    <mergeCell ref="F276:F278"/>
    <mergeCell ref="O457:O460"/>
    <mergeCell ref="P457:P460"/>
    <mergeCell ref="H459:H460"/>
    <mergeCell ref="B469:B473"/>
    <mergeCell ref="C469:C473"/>
    <mergeCell ref="D469:D473"/>
    <mergeCell ref="E469:E473"/>
    <mergeCell ref="F469:F473"/>
    <mergeCell ref="J469:J473"/>
    <mergeCell ref="K469:K473"/>
    <mergeCell ref="L469:L473"/>
    <mergeCell ref="M469:M473"/>
    <mergeCell ref="N469:N473"/>
    <mergeCell ref="O469:O473"/>
    <mergeCell ref="P469:P473"/>
    <mergeCell ref="B457:B460"/>
    <mergeCell ref="C457:C460"/>
    <mergeCell ref="D457:D460"/>
    <mergeCell ref="E457:E460"/>
    <mergeCell ref="F457:F460"/>
    <mergeCell ref="K457:K460"/>
    <mergeCell ref="L457:L460"/>
    <mergeCell ref="M457:M460"/>
    <mergeCell ref="N457:N460"/>
    <mergeCell ref="H472:H473"/>
    <mergeCell ref="J457:J460"/>
    <mergeCell ref="O453:O456"/>
    <mergeCell ref="P453:P456"/>
    <mergeCell ref="B447:N447"/>
    <mergeCell ref="B448:N448"/>
    <mergeCell ref="B507:N507"/>
    <mergeCell ref="B76:B78"/>
    <mergeCell ref="C76:C78"/>
    <mergeCell ref="D76:D78"/>
    <mergeCell ref="E76:E78"/>
    <mergeCell ref="F76:F78"/>
    <mergeCell ref="J76:J78"/>
    <mergeCell ref="K76:K78"/>
    <mergeCell ref="L76:L78"/>
    <mergeCell ref="M76:M78"/>
    <mergeCell ref="N76:N78"/>
    <mergeCell ref="B434:B436"/>
    <mergeCell ref="C434:C436"/>
    <mergeCell ref="D434:D436"/>
    <mergeCell ref="E434:E436"/>
    <mergeCell ref="F434:F436"/>
    <mergeCell ref="J434:J436"/>
    <mergeCell ref="K434:K436"/>
    <mergeCell ref="L434:L436"/>
    <mergeCell ref="M434:M436"/>
    <mergeCell ref="J272:J275"/>
    <mergeCell ref="B265:B268"/>
    <mergeCell ref="B276:B278"/>
    <mergeCell ref="E492:E498"/>
    <mergeCell ref="F492:F498"/>
    <mergeCell ref="J492:J498"/>
    <mergeCell ref="K492:K498"/>
    <mergeCell ref="L492:L498"/>
    <mergeCell ref="M492:M498"/>
    <mergeCell ref="B250:B252"/>
    <mergeCell ref="D250:D252"/>
    <mergeCell ref="D279:D281"/>
    <mergeCell ref="G515:I515"/>
    <mergeCell ref="J515:J516"/>
    <mergeCell ref="K515:K516"/>
    <mergeCell ref="L515:L516"/>
    <mergeCell ref="O515:O516"/>
    <mergeCell ref="P515:P516"/>
    <mergeCell ref="F453:F456"/>
    <mergeCell ref="J453:J456"/>
    <mergeCell ref="K453:K456"/>
    <mergeCell ref="L453:L456"/>
    <mergeCell ref="M453:M456"/>
    <mergeCell ref="N453:N456"/>
    <mergeCell ref="H455:H456"/>
    <mergeCell ref="B464:B468"/>
    <mergeCell ref="C464:C468"/>
    <mergeCell ref="D464:D468"/>
    <mergeCell ref="E464:E468"/>
    <mergeCell ref="F464:F468"/>
    <mergeCell ref="J464:J468"/>
    <mergeCell ref="K464:K468"/>
    <mergeCell ref="L464:L468"/>
    <mergeCell ref="M464:M468"/>
    <mergeCell ref="N464:N468"/>
    <mergeCell ref="H467:H468"/>
    <mergeCell ref="B461:N461"/>
    <mergeCell ref="N508:N509"/>
    <mergeCell ref="O508:O509"/>
    <mergeCell ref="P508:P509"/>
    <mergeCell ref="O483:O488"/>
    <mergeCell ref="P483:P488"/>
    <mergeCell ref="H487:H488"/>
    <mergeCell ref="B499:B505"/>
    <mergeCell ref="M515:M516"/>
    <mergeCell ref="N515:N516"/>
    <mergeCell ref="M499:M505"/>
    <mergeCell ref="N499:N505"/>
    <mergeCell ref="B513:B514"/>
    <mergeCell ref="C513:C514"/>
    <mergeCell ref="D513:D514"/>
    <mergeCell ref="E513:E514"/>
    <mergeCell ref="F513:F514"/>
    <mergeCell ref="J513:J514"/>
    <mergeCell ref="K513:K514"/>
    <mergeCell ref="L513:L514"/>
    <mergeCell ref="M513:M514"/>
    <mergeCell ref="M508:M509"/>
    <mergeCell ref="N513:N514"/>
    <mergeCell ref="O513:O514"/>
    <mergeCell ref="P513:P514"/>
    <mergeCell ref="G513:I513"/>
    <mergeCell ref="B512:N512"/>
    <mergeCell ref="C508:C509"/>
    <mergeCell ref="B508:B509"/>
    <mergeCell ref="D508:D509"/>
    <mergeCell ref="E508:E509"/>
    <mergeCell ref="F508:F509"/>
    <mergeCell ref="J508:J509"/>
    <mergeCell ref="K508:K509"/>
    <mergeCell ref="L508:L509"/>
    <mergeCell ref="B515:B516"/>
    <mergeCell ref="C515:C516"/>
    <mergeCell ref="D515:D516"/>
    <mergeCell ref="E515:E516"/>
    <mergeCell ref="F515:F516"/>
    <mergeCell ref="O464:O468"/>
    <mergeCell ref="P464:P468"/>
    <mergeCell ref="B463:N463"/>
    <mergeCell ref="B474:N474"/>
    <mergeCell ref="B475:N475"/>
    <mergeCell ref="B476:N476"/>
    <mergeCell ref="B477:B482"/>
    <mergeCell ref="C477:C482"/>
    <mergeCell ref="D477:D482"/>
    <mergeCell ref="E477:E482"/>
    <mergeCell ref="F477:F482"/>
    <mergeCell ref="J477:J482"/>
    <mergeCell ref="K477:K482"/>
    <mergeCell ref="L477:L482"/>
    <mergeCell ref="M477:M482"/>
    <mergeCell ref="B450:N450"/>
    <mergeCell ref="B452:N452"/>
    <mergeCell ref="B451:N451"/>
    <mergeCell ref="B453:B456"/>
    <mergeCell ref="C453:C456"/>
    <mergeCell ref="D453:D456"/>
    <mergeCell ref="E453:E456"/>
    <mergeCell ref="H481:H482"/>
    <mergeCell ref="N477:N482"/>
    <mergeCell ref="O477:O482"/>
    <mergeCell ref="P477:P482"/>
    <mergeCell ref="B462:N462"/>
    <mergeCell ref="B269:B271"/>
    <mergeCell ref="N276:N278"/>
    <mergeCell ref="F272:F275"/>
    <mergeCell ref="B272:B275"/>
    <mergeCell ref="K272:K275"/>
    <mergeCell ref="D265:D268"/>
    <mergeCell ref="E265:E268"/>
    <mergeCell ref="C265:C268"/>
    <mergeCell ref="B279:B281"/>
    <mergeCell ref="C279:C281"/>
    <mergeCell ref="K276:K278"/>
    <mergeCell ref="B380:B383"/>
    <mergeCell ref="C380:C383"/>
    <mergeCell ref="D380:D383"/>
    <mergeCell ref="E380:E383"/>
    <mergeCell ref="F380:F383"/>
    <mergeCell ref="L351:L353"/>
    <mergeCell ref="M351:M353"/>
    <mergeCell ref="N356:N358"/>
    <mergeCell ref="B359:B361"/>
    <mergeCell ref="C359:C361"/>
    <mergeCell ref="K367:K369"/>
    <mergeCell ref="E370:E372"/>
    <mergeCell ref="L370:L372"/>
    <mergeCell ref="L373:L374"/>
    <mergeCell ref="L364:L366"/>
    <mergeCell ref="L367:L369"/>
    <mergeCell ref="D351:D353"/>
    <mergeCell ref="E377:E379"/>
    <mergeCell ref="N308:N309"/>
    <mergeCell ref="N311:N312"/>
    <mergeCell ref="L316:L318"/>
    <mergeCell ref="F257:F259"/>
    <mergeCell ref="K279:K281"/>
    <mergeCell ref="L279:L281"/>
    <mergeCell ref="M279:M281"/>
    <mergeCell ref="J260:J263"/>
    <mergeCell ref="M260:M263"/>
    <mergeCell ref="K269:K271"/>
    <mergeCell ref="J257:J259"/>
    <mergeCell ref="M253:M256"/>
    <mergeCell ref="F248:F249"/>
    <mergeCell ref="H445:H446"/>
    <mergeCell ref="J445:J446"/>
    <mergeCell ref="O238:O239"/>
    <mergeCell ref="L240:L241"/>
    <mergeCell ref="F240:F241"/>
    <mergeCell ref="K242:K243"/>
    <mergeCell ref="L242:L243"/>
    <mergeCell ref="K445:K446"/>
    <mergeCell ref="L445:L446"/>
    <mergeCell ref="M445:M446"/>
    <mergeCell ref="N445:N446"/>
    <mergeCell ref="O445:O446"/>
    <mergeCell ref="N441:N442"/>
    <mergeCell ref="O441:O442"/>
    <mergeCell ref="B437:N437"/>
    <mergeCell ref="B438:N438"/>
    <mergeCell ref="K411:K414"/>
    <mergeCell ref="L411:L414"/>
    <mergeCell ref="M411:M414"/>
    <mergeCell ref="N411:N414"/>
    <mergeCell ref="J431:J433"/>
    <mergeCell ref="L431:L433"/>
    <mergeCell ref="E240:E241"/>
    <mergeCell ref="M242:M243"/>
    <mergeCell ref="C240:C241"/>
    <mergeCell ref="C242:C243"/>
    <mergeCell ref="D240:D241"/>
    <mergeCell ref="D244:D245"/>
    <mergeCell ref="E244:E245"/>
    <mergeCell ref="F244:F245"/>
    <mergeCell ref="J244:J245"/>
    <mergeCell ref="K244:K245"/>
    <mergeCell ref="L244:L245"/>
    <mergeCell ref="M244:M245"/>
    <mergeCell ref="C346:C348"/>
    <mergeCell ref="D346:D348"/>
    <mergeCell ref="C269:C271"/>
    <mergeCell ref="D257:D259"/>
    <mergeCell ref="N265:N268"/>
    <mergeCell ref="M265:M268"/>
    <mergeCell ref="E257:E259"/>
    <mergeCell ref="N248:N249"/>
    <mergeCell ref="M248:M249"/>
    <mergeCell ref="D253:D256"/>
    <mergeCell ref="N246:N247"/>
    <mergeCell ref="M250:M252"/>
    <mergeCell ref="E301:E302"/>
    <mergeCell ref="D311:D312"/>
    <mergeCell ref="N316:N318"/>
    <mergeCell ref="D306:D307"/>
    <mergeCell ref="C308:C309"/>
    <mergeCell ref="K308:K309"/>
    <mergeCell ref="J308:J309"/>
    <mergeCell ref="K248:K249"/>
    <mergeCell ref="D246:D247"/>
    <mergeCell ref="J246:J247"/>
    <mergeCell ref="O380:O383"/>
    <mergeCell ref="P380:P383"/>
    <mergeCell ref="B441:B442"/>
    <mergeCell ref="C441:C442"/>
    <mergeCell ref="D441:D442"/>
    <mergeCell ref="E441:E442"/>
    <mergeCell ref="F441:F442"/>
    <mergeCell ref="O431:O433"/>
    <mergeCell ref="O427:O428"/>
    <mergeCell ref="N439:N440"/>
    <mergeCell ref="O439:O440"/>
    <mergeCell ref="D439:D440"/>
    <mergeCell ref="E439:E440"/>
    <mergeCell ref="F439:F440"/>
    <mergeCell ref="J439:J440"/>
    <mergeCell ref="K439:K440"/>
    <mergeCell ref="P439:P440"/>
    <mergeCell ref="H439:H440"/>
    <mergeCell ref="B429:N429"/>
    <mergeCell ref="E431:E433"/>
    <mergeCell ref="J248:J249"/>
    <mergeCell ref="O389:O393"/>
    <mergeCell ref="P389:P393"/>
    <mergeCell ref="O411:O414"/>
    <mergeCell ref="P411:P414"/>
    <mergeCell ref="B410:N410"/>
    <mergeCell ref="B411:B414"/>
    <mergeCell ref="C411:C414"/>
    <mergeCell ref="L441:L442"/>
    <mergeCell ref="M441:M442"/>
    <mergeCell ref="P441:P442"/>
    <mergeCell ref="B443:B444"/>
    <mergeCell ref="C443:C444"/>
    <mergeCell ref="D443:D444"/>
    <mergeCell ref="E443:E444"/>
    <mergeCell ref="F443:F444"/>
    <mergeCell ref="H443:H444"/>
    <mergeCell ref="J443:J444"/>
    <mergeCell ref="K443:K444"/>
    <mergeCell ref="L443:L444"/>
    <mergeCell ref="M443:M444"/>
    <mergeCell ref="N443:N444"/>
    <mergeCell ref="O443:O444"/>
    <mergeCell ref="P443:P444"/>
    <mergeCell ref="J441:J442"/>
    <mergeCell ref="H441:H442"/>
    <mergeCell ref="K441:K442"/>
    <mergeCell ref="P445:P446"/>
    <mergeCell ref="B445:B446"/>
    <mergeCell ref="C445:C446"/>
    <mergeCell ref="D445:D446"/>
    <mergeCell ref="E445:E446"/>
    <mergeCell ref="F445:F446"/>
    <mergeCell ref="J427:J428"/>
    <mergeCell ref="H423:H424"/>
    <mergeCell ref="K423:K424"/>
    <mergeCell ref="L427:L428"/>
    <mergeCell ref="B419:B420"/>
    <mergeCell ref="C419:C420"/>
    <mergeCell ref="D419:D420"/>
    <mergeCell ref="E419:E420"/>
    <mergeCell ref="F419:F420"/>
    <mergeCell ref="O419:O420"/>
    <mergeCell ref="P419:P420"/>
    <mergeCell ref="K419:K420"/>
    <mergeCell ref="L419:L420"/>
    <mergeCell ref="M419:M420"/>
    <mergeCell ref="N419:N420"/>
    <mergeCell ref="B423:B424"/>
    <mergeCell ref="K427:K428"/>
    <mergeCell ref="M427:M428"/>
    <mergeCell ref="N427:N428"/>
    <mergeCell ref="B426:N426"/>
    <mergeCell ref="D423:D424"/>
    <mergeCell ref="B427:B428"/>
    <mergeCell ref="B439:B440"/>
    <mergeCell ref="C439:C440"/>
    <mergeCell ref="L439:L440"/>
    <mergeCell ref="M439:M440"/>
    <mergeCell ref="M431:M433"/>
    <mergeCell ref="N346:N348"/>
    <mergeCell ref="M311:M312"/>
    <mergeCell ref="K370:K372"/>
    <mergeCell ref="F404:F408"/>
    <mergeCell ref="J404:J408"/>
    <mergeCell ref="K404:K408"/>
    <mergeCell ref="L404:L408"/>
    <mergeCell ref="J364:J366"/>
    <mergeCell ref="J367:J369"/>
    <mergeCell ref="N364:N366"/>
    <mergeCell ref="E367:E369"/>
    <mergeCell ref="D373:D374"/>
    <mergeCell ref="B362:N362"/>
    <mergeCell ref="B345:N345"/>
    <mergeCell ref="H391:H392"/>
    <mergeCell ref="B399:B403"/>
    <mergeCell ref="E399:E403"/>
    <mergeCell ref="F399:F403"/>
    <mergeCell ref="J399:J403"/>
    <mergeCell ref="K399:K403"/>
    <mergeCell ref="B396:B398"/>
    <mergeCell ref="C396:C398"/>
    <mergeCell ref="D396:D398"/>
    <mergeCell ref="E396:E398"/>
    <mergeCell ref="F396:F398"/>
    <mergeCell ref="J396:J398"/>
    <mergeCell ref="L399:L403"/>
    <mergeCell ref="M399:M403"/>
    <mergeCell ref="N399:N403"/>
    <mergeCell ref="J389:J393"/>
    <mergeCell ref="K389:K393"/>
    <mergeCell ref="P434:P436"/>
    <mergeCell ref="C423:C424"/>
    <mergeCell ref="B425:N425"/>
    <mergeCell ref="H427:H428"/>
    <mergeCell ref="H406:H407"/>
    <mergeCell ref="N417:N418"/>
    <mergeCell ref="B416:N416"/>
    <mergeCell ref="L417:L418"/>
    <mergeCell ref="J417:J418"/>
    <mergeCell ref="B421:N421"/>
    <mergeCell ref="B404:B408"/>
    <mergeCell ref="C404:C408"/>
    <mergeCell ref="D404:D408"/>
    <mergeCell ref="E404:E408"/>
    <mergeCell ref="C417:C418"/>
    <mergeCell ref="D417:D418"/>
    <mergeCell ref="N434:N436"/>
    <mergeCell ref="O434:O436"/>
    <mergeCell ref="F417:F418"/>
    <mergeCell ref="B417:B418"/>
    <mergeCell ref="E417:E418"/>
    <mergeCell ref="H417:H418"/>
    <mergeCell ref="M417:M418"/>
    <mergeCell ref="K417:K418"/>
    <mergeCell ref="B415:N415"/>
    <mergeCell ref="M404:M408"/>
    <mergeCell ref="N404:N408"/>
    <mergeCell ref="F411:F414"/>
    <mergeCell ref="J411:J414"/>
    <mergeCell ref="B422:N422"/>
    <mergeCell ref="D411:D414"/>
    <mergeCell ref="J423:J424"/>
    <mergeCell ref="K170:K174"/>
    <mergeCell ref="L170:L174"/>
    <mergeCell ref="M170:M174"/>
    <mergeCell ref="N170:N174"/>
    <mergeCell ref="G174:I174"/>
    <mergeCell ref="J191:J194"/>
    <mergeCell ref="M162:M165"/>
    <mergeCell ref="B223:B225"/>
    <mergeCell ref="C223:C225"/>
    <mergeCell ref="D223:D225"/>
    <mergeCell ref="N242:N243"/>
    <mergeCell ref="B257:B259"/>
    <mergeCell ref="B409:N409"/>
    <mergeCell ref="K431:K433"/>
    <mergeCell ref="F431:F433"/>
    <mergeCell ref="B430:N430"/>
    <mergeCell ref="N423:N424"/>
    <mergeCell ref="C431:C433"/>
    <mergeCell ref="D431:D433"/>
    <mergeCell ref="L423:L424"/>
    <mergeCell ref="M423:M424"/>
    <mergeCell ref="C427:C428"/>
    <mergeCell ref="D427:D428"/>
    <mergeCell ref="E427:E428"/>
    <mergeCell ref="F423:F424"/>
    <mergeCell ref="F427:F428"/>
    <mergeCell ref="E423:E424"/>
    <mergeCell ref="B431:B433"/>
    <mergeCell ref="N431:N433"/>
    <mergeCell ref="E411:E414"/>
    <mergeCell ref="E296:E297"/>
    <mergeCell ref="M356:M358"/>
    <mergeCell ref="D183:D186"/>
    <mergeCell ref="N148:N150"/>
    <mergeCell ref="J140:J141"/>
    <mergeCell ref="B151:B153"/>
    <mergeCell ref="C151:C153"/>
    <mergeCell ref="D151:D153"/>
    <mergeCell ref="E151:E153"/>
    <mergeCell ref="B208:B209"/>
    <mergeCell ref="L208:L209"/>
    <mergeCell ref="L200:L204"/>
    <mergeCell ref="N200:N204"/>
    <mergeCell ref="F180:F182"/>
    <mergeCell ref="C195:C199"/>
    <mergeCell ref="C183:C186"/>
    <mergeCell ref="C191:C194"/>
    <mergeCell ref="D195:D199"/>
    <mergeCell ref="D206:D207"/>
    <mergeCell ref="F206:F207"/>
    <mergeCell ref="E180:E182"/>
    <mergeCell ref="E187:E190"/>
    <mergeCell ref="F187:F190"/>
    <mergeCell ref="J187:J190"/>
    <mergeCell ref="F191:F194"/>
    <mergeCell ref="C158:C161"/>
    <mergeCell ref="B183:B186"/>
    <mergeCell ref="E175:E179"/>
    <mergeCell ref="B170:B174"/>
    <mergeCell ref="C170:C174"/>
    <mergeCell ref="D170:D174"/>
    <mergeCell ref="E170:E174"/>
    <mergeCell ref="F170:F174"/>
    <mergeCell ref="J170:J174"/>
    <mergeCell ref="K127:K128"/>
    <mergeCell ref="K118:K119"/>
    <mergeCell ref="L148:L150"/>
    <mergeCell ref="M123:M124"/>
    <mergeCell ref="K125:K126"/>
    <mergeCell ref="K134:K136"/>
    <mergeCell ref="K140:K141"/>
    <mergeCell ref="M144:M147"/>
    <mergeCell ref="M127:M128"/>
    <mergeCell ref="L125:L126"/>
    <mergeCell ref="J134:J136"/>
    <mergeCell ref="J175:J179"/>
    <mergeCell ref="B175:B179"/>
    <mergeCell ref="N191:N194"/>
    <mergeCell ref="D175:D179"/>
    <mergeCell ref="E144:E147"/>
    <mergeCell ref="L134:L136"/>
    <mergeCell ref="M134:M136"/>
    <mergeCell ref="F162:F165"/>
    <mergeCell ref="F175:F179"/>
    <mergeCell ref="J154:J157"/>
    <mergeCell ref="D137:D139"/>
    <mergeCell ref="C142:C143"/>
    <mergeCell ref="D142:D143"/>
    <mergeCell ref="B148:B150"/>
    <mergeCell ref="N154:N157"/>
    <mergeCell ref="L137:L139"/>
    <mergeCell ref="N187:N190"/>
    <mergeCell ref="E158:E161"/>
    <mergeCell ref="C175:C179"/>
    <mergeCell ref="B191:B194"/>
    <mergeCell ref="E183:E186"/>
    <mergeCell ref="B93:B94"/>
    <mergeCell ref="J125:J126"/>
    <mergeCell ref="D123:D124"/>
    <mergeCell ref="E123:E124"/>
    <mergeCell ref="M121:M122"/>
    <mergeCell ref="N121:N122"/>
    <mergeCell ref="C108:C109"/>
    <mergeCell ref="E106:E107"/>
    <mergeCell ref="J103:J104"/>
    <mergeCell ref="K108:K109"/>
    <mergeCell ref="L116:L117"/>
    <mergeCell ref="B116:B117"/>
    <mergeCell ref="B99:N99"/>
    <mergeCell ref="N93:N94"/>
    <mergeCell ref="J93:J94"/>
    <mergeCell ref="E103:E104"/>
    <mergeCell ref="M116:M117"/>
    <mergeCell ref="J121:J122"/>
    <mergeCell ref="L118:L119"/>
    <mergeCell ref="F118:F119"/>
    <mergeCell ref="E116:E117"/>
    <mergeCell ref="N118:N119"/>
    <mergeCell ref="D118:D119"/>
    <mergeCell ref="E100:E101"/>
    <mergeCell ref="D97:D98"/>
    <mergeCell ref="C93:C94"/>
    <mergeCell ref="F125:F126"/>
    <mergeCell ref="J100:J101"/>
    <mergeCell ref="E118:E119"/>
    <mergeCell ref="N125:N126"/>
    <mergeCell ref="M118:M119"/>
    <mergeCell ref="L97:L98"/>
    <mergeCell ref="F134:F136"/>
    <mergeCell ref="J127:J128"/>
    <mergeCell ref="D129:D130"/>
    <mergeCell ref="D131:D133"/>
    <mergeCell ref="L151:L153"/>
    <mergeCell ref="J129:J130"/>
    <mergeCell ref="K129:K130"/>
    <mergeCell ref="B218:B220"/>
    <mergeCell ref="E154:E157"/>
    <mergeCell ref="D144:D147"/>
    <mergeCell ref="J151:J153"/>
    <mergeCell ref="L103:L104"/>
    <mergeCell ref="B100:B101"/>
    <mergeCell ref="E125:E126"/>
    <mergeCell ref="E108:E109"/>
    <mergeCell ref="M108:M109"/>
    <mergeCell ref="L127:L128"/>
    <mergeCell ref="K123:K124"/>
    <mergeCell ref="L123:L124"/>
    <mergeCell ref="C125:C126"/>
    <mergeCell ref="K131:K133"/>
    <mergeCell ref="L144:L147"/>
    <mergeCell ref="E127:E128"/>
    <mergeCell ref="E137:E139"/>
    <mergeCell ref="C148:C150"/>
    <mergeCell ref="F131:F133"/>
    <mergeCell ref="E121:E122"/>
    <mergeCell ref="K137:K139"/>
    <mergeCell ref="D148:D150"/>
    <mergeCell ref="C118:C119"/>
    <mergeCell ref="C129:C130"/>
    <mergeCell ref="L212:L214"/>
    <mergeCell ref="J4:J5"/>
    <mergeCell ref="G8:I8"/>
    <mergeCell ref="L26:L28"/>
    <mergeCell ref="M26:M28"/>
    <mergeCell ref="J26:J28"/>
    <mergeCell ref="M70:M71"/>
    <mergeCell ref="B6:N6"/>
    <mergeCell ref="G7:I7"/>
    <mergeCell ref="N26:N28"/>
    <mergeCell ref="M23:M25"/>
    <mergeCell ref="M29:M31"/>
    <mergeCell ref="L32:L33"/>
    <mergeCell ref="B32:B33"/>
    <mergeCell ref="N23:N25"/>
    <mergeCell ref="L23:L25"/>
    <mergeCell ref="K23:K25"/>
    <mergeCell ref="B123:B124"/>
    <mergeCell ref="C123:C124"/>
    <mergeCell ref="N89:N90"/>
    <mergeCell ref="M87:M88"/>
    <mergeCell ref="M97:M98"/>
    <mergeCell ref="N87:N88"/>
    <mergeCell ref="B87:B88"/>
    <mergeCell ref="C100:C101"/>
    <mergeCell ref="D100:D101"/>
    <mergeCell ref="G4:G5"/>
    <mergeCell ref="K103:K104"/>
    <mergeCell ref="C103:C104"/>
    <mergeCell ref="B102:N102"/>
    <mergeCell ref="N95:N96"/>
    <mergeCell ref="C97:C98"/>
    <mergeCell ref="N103:N104"/>
    <mergeCell ref="M4:N4"/>
    <mergeCell ref="B22:N22"/>
    <mergeCell ref="B45:N45"/>
    <mergeCell ref="E140:E141"/>
    <mergeCell ref="K183:K186"/>
    <mergeCell ref="K148:K150"/>
    <mergeCell ref="L154:L157"/>
    <mergeCell ref="L183:L186"/>
    <mergeCell ref="L158:L161"/>
    <mergeCell ref="D103:D104"/>
    <mergeCell ref="K210:K211"/>
    <mergeCell ref="L210:L211"/>
    <mergeCell ref="N215:N217"/>
    <mergeCell ref="N208:N209"/>
    <mergeCell ref="M175:M179"/>
    <mergeCell ref="J180:J182"/>
    <mergeCell ref="K180:K182"/>
    <mergeCell ref="L180:L182"/>
    <mergeCell ref="F103:F104"/>
    <mergeCell ref="L175:L179"/>
    <mergeCell ref="D212:D214"/>
    <mergeCell ref="M125:M126"/>
    <mergeCell ref="M131:M133"/>
    <mergeCell ref="M142:M143"/>
    <mergeCell ref="B134:B136"/>
    <mergeCell ref="C140:C141"/>
    <mergeCell ref="B106:B107"/>
    <mergeCell ref="F200:F204"/>
    <mergeCell ref="C206:C207"/>
    <mergeCell ref="B212:B214"/>
    <mergeCell ref="B55:B56"/>
    <mergeCell ref="K55:K56"/>
    <mergeCell ref="D242:D243"/>
    <mergeCell ref="D234:D235"/>
    <mergeCell ref="F242:F243"/>
    <mergeCell ref="D191:D194"/>
    <mergeCell ref="N257:N259"/>
    <mergeCell ref="J253:J256"/>
    <mergeCell ref="K253:K256"/>
    <mergeCell ref="K257:K259"/>
    <mergeCell ref="N253:N256"/>
    <mergeCell ref="K226:K228"/>
    <mergeCell ref="L226:L228"/>
    <mergeCell ref="D208:D209"/>
    <mergeCell ref="E206:E207"/>
    <mergeCell ref="J226:J228"/>
    <mergeCell ref="D210:D211"/>
    <mergeCell ref="D215:D217"/>
    <mergeCell ref="J208:J209"/>
    <mergeCell ref="E221:E222"/>
    <mergeCell ref="B229:N229"/>
    <mergeCell ref="D226:D228"/>
    <mergeCell ref="E200:E204"/>
    <mergeCell ref="C218:C220"/>
    <mergeCell ref="E208:E209"/>
    <mergeCell ref="N221:N222"/>
    <mergeCell ref="M206:M207"/>
    <mergeCell ref="M221:M222"/>
    <mergeCell ref="M208:M209"/>
    <mergeCell ref="N244:N245"/>
    <mergeCell ref="K240:K241"/>
    <mergeCell ref="K246:K247"/>
    <mergeCell ref="M226:M228"/>
    <mergeCell ref="E246:E247"/>
    <mergeCell ref="B39:N39"/>
    <mergeCell ref="M84:M85"/>
    <mergeCell ref="O364:O366"/>
    <mergeCell ref="O367:O369"/>
    <mergeCell ref="M137:M139"/>
    <mergeCell ref="N210:N211"/>
    <mergeCell ref="N206:N207"/>
    <mergeCell ref="O208:O209"/>
    <mergeCell ref="O210:O211"/>
    <mergeCell ref="O206:O207"/>
    <mergeCell ref="N195:N199"/>
    <mergeCell ref="N183:N186"/>
    <mergeCell ref="N180:N182"/>
    <mergeCell ref="N250:N252"/>
    <mergeCell ref="N260:N263"/>
    <mergeCell ref="B290:N290"/>
    <mergeCell ref="B162:B165"/>
    <mergeCell ref="J162:J165"/>
    <mergeCell ref="B242:B243"/>
    <mergeCell ref="O183:O186"/>
    <mergeCell ref="O180:O182"/>
    <mergeCell ref="L195:L199"/>
    <mergeCell ref="J223:J225"/>
    <mergeCell ref="E148:E150"/>
    <mergeCell ref="E234:E235"/>
    <mergeCell ref="F218:F220"/>
    <mergeCell ref="J218:J220"/>
    <mergeCell ref="K218:K220"/>
    <mergeCell ref="L218:L220"/>
    <mergeCell ref="M218:M220"/>
    <mergeCell ref="M238:M239"/>
    <mergeCell ref="F234:F235"/>
    <mergeCell ref="C55:C56"/>
    <mergeCell ref="D55:D56"/>
    <mergeCell ref="M236:M237"/>
    <mergeCell ref="N82:N83"/>
    <mergeCell ref="F253:F256"/>
    <mergeCell ref="J265:J268"/>
    <mergeCell ref="K265:K268"/>
    <mergeCell ref="J250:J252"/>
    <mergeCell ref="E248:E249"/>
    <mergeCell ref="D248:D249"/>
    <mergeCell ref="L250:L252"/>
    <mergeCell ref="K158:K161"/>
    <mergeCell ref="B187:B190"/>
    <mergeCell ref="C187:C190"/>
    <mergeCell ref="D187:D190"/>
    <mergeCell ref="F158:F161"/>
    <mergeCell ref="B166:B169"/>
    <mergeCell ref="B140:B141"/>
    <mergeCell ref="B200:B204"/>
    <mergeCell ref="N218:N220"/>
    <mergeCell ref="D200:D204"/>
    <mergeCell ref="J200:J204"/>
    <mergeCell ref="J212:J214"/>
    <mergeCell ref="F226:F228"/>
    <mergeCell ref="F221:F222"/>
    <mergeCell ref="E242:E243"/>
    <mergeCell ref="C250:C252"/>
    <mergeCell ref="C210:C211"/>
    <mergeCell ref="J234:J235"/>
    <mergeCell ref="J240:J241"/>
    <mergeCell ref="N129:N130"/>
    <mergeCell ref="N134:N136"/>
    <mergeCell ref="B2:H2"/>
    <mergeCell ref="B3:G3"/>
    <mergeCell ref="L100:L101"/>
    <mergeCell ref="L121:L122"/>
    <mergeCell ref="B121:B122"/>
    <mergeCell ref="C121:C122"/>
    <mergeCell ref="D121:D122"/>
    <mergeCell ref="K93:K94"/>
    <mergeCell ref="K100:K101"/>
    <mergeCell ref="C106:C107"/>
    <mergeCell ref="D106:D107"/>
    <mergeCell ref="J106:J107"/>
    <mergeCell ref="K106:K107"/>
    <mergeCell ref="L106:L107"/>
    <mergeCell ref="K121:K122"/>
    <mergeCell ref="L108:L109"/>
    <mergeCell ref="F87:F88"/>
    <mergeCell ref="C95:C96"/>
    <mergeCell ref="B103:B104"/>
    <mergeCell ref="J82:J83"/>
    <mergeCell ref="L82:L83"/>
    <mergeCell ref="J91:J92"/>
    <mergeCell ref="F70:F71"/>
    <mergeCell ref="K70:K71"/>
    <mergeCell ref="L70:L71"/>
    <mergeCell ref="J70:J71"/>
    <mergeCell ref="H4:H5"/>
    <mergeCell ref="I4:I5"/>
    <mergeCell ref="K4:K5"/>
    <mergeCell ref="B4:F4"/>
    <mergeCell ref="B81:N81"/>
    <mergeCell ref="L4:L5"/>
    <mergeCell ref="L396:L398"/>
    <mergeCell ref="K396:K398"/>
    <mergeCell ref="C399:C403"/>
    <mergeCell ref="D399:D403"/>
    <mergeCell ref="H401:H402"/>
    <mergeCell ref="C389:C393"/>
    <mergeCell ref="E384:E388"/>
    <mergeCell ref="F384:F388"/>
    <mergeCell ref="J380:J383"/>
    <mergeCell ref="K380:K383"/>
    <mergeCell ref="L380:L383"/>
    <mergeCell ref="N396:N398"/>
    <mergeCell ref="B375:N375"/>
    <mergeCell ref="B394:N394"/>
    <mergeCell ref="B395:N395"/>
    <mergeCell ref="B389:B393"/>
    <mergeCell ref="D389:D393"/>
    <mergeCell ref="C377:C379"/>
    <mergeCell ref="J384:J388"/>
    <mergeCell ref="M316:M318"/>
    <mergeCell ref="N373:N374"/>
    <mergeCell ref="D377:D379"/>
    <mergeCell ref="B351:B353"/>
    <mergeCell ref="B364:B366"/>
    <mergeCell ref="B370:B372"/>
    <mergeCell ref="C370:C372"/>
    <mergeCell ref="D370:D372"/>
    <mergeCell ref="K364:K366"/>
    <mergeCell ref="C367:C369"/>
    <mergeCell ref="L389:L393"/>
    <mergeCell ref="M389:M393"/>
    <mergeCell ref="D367:D369"/>
    <mergeCell ref="N367:N369"/>
    <mergeCell ref="E373:E374"/>
    <mergeCell ref="M373:M374"/>
    <mergeCell ref="N389:N393"/>
    <mergeCell ref="L384:L388"/>
    <mergeCell ref="M384:M388"/>
    <mergeCell ref="E389:E393"/>
    <mergeCell ref="F389:F393"/>
    <mergeCell ref="C373:C374"/>
    <mergeCell ref="F367:F369"/>
    <mergeCell ref="F373:F374"/>
    <mergeCell ref="D356:D358"/>
    <mergeCell ref="B367:B369"/>
    <mergeCell ref="B354:N354"/>
    <mergeCell ref="M367:M369"/>
    <mergeCell ref="D364:D366"/>
    <mergeCell ref="E351:E353"/>
    <mergeCell ref="C351:C353"/>
    <mergeCell ref="K384:K388"/>
    <mergeCell ref="B355:N355"/>
    <mergeCell ref="E364:E366"/>
    <mergeCell ref="N359:N361"/>
    <mergeCell ref="C356:C358"/>
    <mergeCell ref="N351:N353"/>
    <mergeCell ref="H352:H353"/>
    <mergeCell ref="C364:C366"/>
    <mergeCell ref="F364:F366"/>
    <mergeCell ref="B363:N363"/>
    <mergeCell ref="F351:F353"/>
    <mergeCell ref="J351:J353"/>
    <mergeCell ref="M380:M383"/>
    <mergeCell ref="N380:N383"/>
    <mergeCell ref="B384:B388"/>
    <mergeCell ref="C384:C388"/>
    <mergeCell ref="B373:B374"/>
    <mergeCell ref="L311:L312"/>
    <mergeCell ref="F346:F348"/>
    <mergeCell ref="J346:J348"/>
    <mergeCell ref="L338:L339"/>
    <mergeCell ref="M338:M339"/>
    <mergeCell ref="L340:L341"/>
    <mergeCell ref="M346:M348"/>
    <mergeCell ref="L323:L326"/>
    <mergeCell ref="M323:M326"/>
    <mergeCell ref="N323:N326"/>
    <mergeCell ref="D331:D334"/>
    <mergeCell ref="E331:E334"/>
    <mergeCell ref="D319:D322"/>
    <mergeCell ref="E319:E322"/>
    <mergeCell ref="K319:K322"/>
    <mergeCell ref="L319:L322"/>
    <mergeCell ref="L308:L309"/>
    <mergeCell ref="B335:N335"/>
    <mergeCell ref="B336:N336"/>
    <mergeCell ref="B337:N337"/>
    <mergeCell ref="H347:H348"/>
    <mergeCell ref="E313:E315"/>
    <mergeCell ref="M308:M309"/>
    <mergeCell ref="N384:N388"/>
    <mergeCell ref="K356:K358"/>
    <mergeCell ref="L356:L358"/>
    <mergeCell ref="J356:J358"/>
    <mergeCell ref="D384:D388"/>
    <mergeCell ref="M396:M398"/>
    <mergeCell ref="K351:K353"/>
    <mergeCell ref="D359:D361"/>
    <mergeCell ref="E359:E361"/>
    <mergeCell ref="F359:F361"/>
    <mergeCell ref="J359:J361"/>
    <mergeCell ref="K359:K361"/>
    <mergeCell ref="E356:E358"/>
    <mergeCell ref="F377:F379"/>
    <mergeCell ref="J377:J379"/>
    <mergeCell ref="K377:K379"/>
    <mergeCell ref="J373:J374"/>
    <mergeCell ref="K373:K374"/>
    <mergeCell ref="B376:N376"/>
    <mergeCell ref="B377:B379"/>
    <mergeCell ref="F356:F358"/>
    <mergeCell ref="N370:N372"/>
    <mergeCell ref="F370:F372"/>
    <mergeCell ref="J370:J372"/>
    <mergeCell ref="E346:E348"/>
    <mergeCell ref="M319:M322"/>
    <mergeCell ref="N319:N322"/>
    <mergeCell ref="K346:K348"/>
    <mergeCell ref="L346:L348"/>
    <mergeCell ref="D316:D318"/>
    <mergeCell ref="E316:E318"/>
    <mergeCell ref="D308:D309"/>
    <mergeCell ref="B319:B322"/>
    <mergeCell ref="C319:C322"/>
    <mergeCell ref="B323:B326"/>
    <mergeCell ref="C323:C326"/>
    <mergeCell ref="D323:D326"/>
    <mergeCell ref="E323:E326"/>
    <mergeCell ref="F323:F326"/>
    <mergeCell ref="J323:J326"/>
    <mergeCell ref="K323:K326"/>
    <mergeCell ref="B316:B318"/>
    <mergeCell ref="B311:B312"/>
    <mergeCell ref="C311:C312"/>
    <mergeCell ref="F311:F312"/>
    <mergeCell ref="D313:D315"/>
    <mergeCell ref="B308:B309"/>
    <mergeCell ref="C313:C315"/>
    <mergeCell ref="C316:C318"/>
    <mergeCell ref="E308:E309"/>
    <mergeCell ref="F308:F309"/>
    <mergeCell ref="J311:J312"/>
    <mergeCell ref="K311:K312"/>
    <mergeCell ref="F316:F318"/>
    <mergeCell ref="J316:J318"/>
    <mergeCell ref="K316:K318"/>
    <mergeCell ref="L327:L330"/>
    <mergeCell ref="N32:N33"/>
    <mergeCell ref="B46:N46"/>
    <mergeCell ref="N70:N71"/>
    <mergeCell ref="C9:C13"/>
    <mergeCell ref="B9:B13"/>
    <mergeCell ref="B70:B71"/>
    <mergeCell ref="N29:N31"/>
    <mergeCell ref="E55:E56"/>
    <mergeCell ref="F55:F56"/>
    <mergeCell ref="C70:C71"/>
    <mergeCell ref="N79:N80"/>
    <mergeCell ref="B79:B80"/>
    <mergeCell ref="C79:C80"/>
    <mergeCell ref="D79:D80"/>
    <mergeCell ref="M79:M80"/>
    <mergeCell ref="B74:B75"/>
    <mergeCell ref="C74:C75"/>
    <mergeCell ref="D74:D75"/>
    <mergeCell ref="E74:E75"/>
    <mergeCell ref="F74:F75"/>
    <mergeCell ref="K74:K75"/>
    <mergeCell ref="L74:L75"/>
    <mergeCell ref="M74:M75"/>
    <mergeCell ref="N74:N75"/>
    <mergeCell ref="J74:J75"/>
    <mergeCell ref="L79:L80"/>
    <mergeCell ref="D70:D71"/>
    <mergeCell ref="K32:K33"/>
    <mergeCell ref="H12:H13"/>
    <mergeCell ref="J23:J25"/>
    <mergeCell ref="E70:E71"/>
    <mergeCell ref="L29:L31"/>
    <mergeCell ref="M91:M92"/>
    <mergeCell ref="N84:N85"/>
    <mergeCell ref="F84:F85"/>
    <mergeCell ref="K84:K85"/>
    <mergeCell ref="L89:L90"/>
    <mergeCell ref="L84:L85"/>
    <mergeCell ref="C84:C85"/>
    <mergeCell ref="B86:N86"/>
    <mergeCell ref="B84:B85"/>
    <mergeCell ref="M82:M83"/>
    <mergeCell ref="D84:D85"/>
    <mergeCell ref="N91:N92"/>
    <mergeCell ref="K82:K83"/>
    <mergeCell ref="E84:E85"/>
    <mergeCell ref="J89:J90"/>
    <mergeCell ref="M89:M90"/>
    <mergeCell ref="E82:E83"/>
    <mergeCell ref="B89:B90"/>
    <mergeCell ref="B82:B83"/>
    <mergeCell ref="C82:C83"/>
    <mergeCell ref="D82:D83"/>
    <mergeCell ref="D91:D92"/>
    <mergeCell ref="C89:C90"/>
    <mergeCell ref="E91:E92"/>
    <mergeCell ref="D89:D90"/>
    <mergeCell ref="E89:E90"/>
    <mergeCell ref="F89:F90"/>
    <mergeCell ref="L91:L92"/>
    <mergeCell ref="K89:K90"/>
    <mergeCell ref="B91:B92"/>
    <mergeCell ref="F82:F83"/>
    <mergeCell ref="J84:J85"/>
    <mergeCell ref="F95:F96"/>
    <mergeCell ref="J95:J96"/>
    <mergeCell ref="L95:L96"/>
    <mergeCell ref="C87:C88"/>
    <mergeCell ref="D87:D88"/>
    <mergeCell ref="L87:L88"/>
    <mergeCell ref="K87:K88"/>
    <mergeCell ref="K97:K98"/>
    <mergeCell ref="C91:C92"/>
    <mergeCell ref="L93:L94"/>
    <mergeCell ref="J87:J88"/>
    <mergeCell ref="E87:E88"/>
    <mergeCell ref="K91:K92"/>
    <mergeCell ref="F97:F98"/>
    <mergeCell ref="E97:E98"/>
    <mergeCell ref="D95:D96"/>
    <mergeCell ref="E95:E96"/>
    <mergeCell ref="D93:D94"/>
    <mergeCell ref="E93:E94"/>
    <mergeCell ref="F93:F94"/>
    <mergeCell ref="J97:J98"/>
    <mergeCell ref="E79:E80"/>
    <mergeCell ref="F79:F80"/>
    <mergeCell ref="J79:J80"/>
    <mergeCell ref="K79:K80"/>
    <mergeCell ref="J282:J284"/>
    <mergeCell ref="K282:K284"/>
    <mergeCell ref="J236:J237"/>
    <mergeCell ref="E236:E237"/>
    <mergeCell ref="F279:F281"/>
    <mergeCell ref="K191:K194"/>
    <mergeCell ref="K144:K147"/>
    <mergeCell ref="F208:F209"/>
    <mergeCell ref="F116:F117"/>
    <mergeCell ref="K110:K111"/>
    <mergeCell ref="F137:F139"/>
    <mergeCell ref="F215:F217"/>
    <mergeCell ref="D116:D117"/>
    <mergeCell ref="K175:K179"/>
    <mergeCell ref="E191:E194"/>
    <mergeCell ref="E210:E211"/>
    <mergeCell ref="D221:D222"/>
    <mergeCell ref="E279:E281"/>
    <mergeCell ref="E195:E199"/>
    <mergeCell ref="B120:N120"/>
    <mergeCell ref="E260:E263"/>
    <mergeCell ref="L246:L247"/>
    <mergeCell ref="D260:D263"/>
    <mergeCell ref="L257:L259"/>
    <mergeCell ref="N212:N214"/>
    <mergeCell ref="N226:N228"/>
    <mergeCell ref="E276:E278"/>
    <mergeCell ref="L206:L207"/>
    <mergeCell ref="C226:C228"/>
    <mergeCell ref="E226:E228"/>
    <mergeCell ref="F212:F214"/>
    <mergeCell ref="C212:C214"/>
    <mergeCell ref="E223:E225"/>
    <mergeCell ref="F238:F239"/>
    <mergeCell ref="H224:H225"/>
    <mergeCell ref="B253:B256"/>
    <mergeCell ref="B240:B241"/>
    <mergeCell ref="M257:M259"/>
    <mergeCell ref="N240:N241"/>
    <mergeCell ref="L265:L268"/>
    <mergeCell ref="C248:C249"/>
    <mergeCell ref="M269:M271"/>
    <mergeCell ref="N269:N271"/>
    <mergeCell ref="M240:M241"/>
    <mergeCell ref="B248:B249"/>
    <mergeCell ref="K236:K237"/>
    <mergeCell ref="N236:N237"/>
    <mergeCell ref="E215:E217"/>
    <mergeCell ref="C215:C217"/>
    <mergeCell ref="J242:J243"/>
    <mergeCell ref="B234:B235"/>
    <mergeCell ref="B226:B228"/>
    <mergeCell ref="B215:B217"/>
    <mergeCell ref="B236:B237"/>
    <mergeCell ref="C260:C263"/>
    <mergeCell ref="F250:F252"/>
    <mergeCell ref="K238:K239"/>
    <mergeCell ref="K212:K214"/>
    <mergeCell ref="E218:E220"/>
    <mergeCell ref="M212:M214"/>
    <mergeCell ref="K306:K307"/>
    <mergeCell ref="E272:E275"/>
    <mergeCell ref="F296:F297"/>
    <mergeCell ref="B303:N303"/>
    <mergeCell ref="B304:N304"/>
    <mergeCell ref="D301:D302"/>
    <mergeCell ref="M282:M284"/>
    <mergeCell ref="D276:D278"/>
    <mergeCell ref="C291:C292"/>
    <mergeCell ref="B260:B263"/>
    <mergeCell ref="K291:K292"/>
    <mergeCell ref="D282:D284"/>
    <mergeCell ref="E282:E284"/>
    <mergeCell ref="B296:B297"/>
    <mergeCell ref="M296:M297"/>
    <mergeCell ref="C272:C275"/>
    <mergeCell ref="D272:D275"/>
    <mergeCell ref="N301:N302"/>
    <mergeCell ref="M291:M292"/>
    <mergeCell ref="D296:D297"/>
    <mergeCell ref="N291:N292"/>
    <mergeCell ref="B294:N294"/>
    <mergeCell ref="D269:D271"/>
    <mergeCell ref="E269:E271"/>
    <mergeCell ref="C306:C307"/>
    <mergeCell ref="B291:B292"/>
    <mergeCell ref="M301:M302"/>
    <mergeCell ref="M272:M275"/>
    <mergeCell ref="K260:K263"/>
    <mergeCell ref="F260:F263"/>
    <mergeCell ref="L296:L297"/>
    <mergeCell ref="F269:F271"/>
    <mergeCell ref="K200:K204"/>
    <mergeCell ref="F246:F247"/>
    <mergeCell ref="N234:N235"/>
    <mergeCell ref="B206:B207"/>
    <mergeCell ref="L236:L237"/>
    <mergeCell ref="C236:C237"/>
    <mergeCell ref="K234:K235"/>
    <mergeCell ref="M234:M235"/>
    <mergeCell ref="C234:C235"/>
    <mergeCell ref="M223:M225"/>
    <mergeCell ref="N223:N225"/>
    <mergeCell ref="J221:J222"/>
    <mergeCell ref="C166:C169"/>
    <mergeCell ref="L131:L133"/>
    <mergeCell ref="J137:J139"/>
    <mergeCell ref="D158:D161"/>
    <mergeCell ref="F236:F237"/>
    <mergeCell ref="N151:N153"/>
    <mergeCell ref="B210:B211"/>
    <mergeCell ref="M195:M199"/>
    <mergeCell ref="M191:M194"/>
    <mergeCell ref="M200:M204"/>
    <mergeCell ref="K195:K199"/>
    <mergeCell ref="L162:L165"/>
    <mergeCell ref="K162:K165"/>
    <mergeCell ref="N131:N133"/>
    <mergeCell ref="N140:N141"/>
    <mergeCell ref="N137:N139"/>
    <mergeCell ref="C137:C139"/>
    <mergeCell ref="M183:M186"/>
    <mergeCell ref="M151:M153"/>
    <mergeCell ref="L221:L222"/>
    <mergeCell ref="M110:M111"/>
    <mergeCell ref="B154:B157"/>
    <mergeCell ref="C144:C147"/>
    <mergeCell ref="F121:F122"/>
    <mergeCell ref="B125:B126"/>
    <mergeCell ref="J118:J119"/>
    <mergeCell ref="B118:B119"/>
    <mergeCell ref="B127:B128"/>
    <mergeCell ref="N116:N117"/>
    <mergeCell ref="B195:B199"/>
    <mergeCell ref="F223:F225"/>
    <mergeCell ref="F195:F199"/>
    <mergeCell ref="B221:B222"/>
    <mergeCell ref="C221:C222"/>
    <mergeCell ref="E212:E214"/>
    <mergeCell ref="C200:C204"/>
    <mergeCell ref="C208:C209"/>
    <mergeCell ref="B129:B130"/>
    <mergeCell ref="F123:F124"/>
    <mergeCell ref="B158:B161"/>
    <mergeCell ref="B142:B143"/>
    <mergeCell ref="C116:C117"/>
    <mergeCell ref="B144:B147"/>
    <mergeCell ref="E110:E111"/>
    <mergeCell ref="K208:K209"/>
    <mergeCell ref="J210:J211"/>
    <mergeCell ref="M210:M211"/>
    <mergeCell ref="E129:E130"/>
    <mergeCell ref="E131:E133"/>
    <mergeCell ref="C131:C133"/>
    <mergeCell ref="L142:L143"/>
    <mergeCell ref="D218:D220"/>
    <mergeCell ref="D134:D136"/>
    <mergeCell ref="D140:D141"/>
    <mergeCell ref="F142:F143"/>
    <mergeCell ref="F140:F141"/>
    <mergeCell ref="L129:L130"/>
    <mergeCell ref="M129:M130"/>
    <mergeCell ref="F129:F130"/>
    <mergeCell ref="M140:M141"/>
    <mergeCell ref="M166:M169"/>
    <mergeCell ref="F154:F157"/>
    <mergeCell ref="E162:E165"/>
    <mergeCell ref="J215:J217"/>
    <mergeCell ref="M215:M217"/>
    <mergeCell ref="C127:C128"/>
    <mergeCell ref="C162:C165"/>
    <mergeCell ref="M154:M157"/>
    <mergeCell ref="D154:D157"/>
    <mergeCell ref="B205:N205"/>
    <mergeCell ref="F148:F150"/>
    <mergeCell ref="J148:J150"/>
    <mergeCell ref="F151:F153"/>
    <mergeCell ref="D127:D128"/>
    <mergeCell ref="L215:L217"/>
    <mergeCell ref="F183:F186"/>
    <mergeCell ref="L191:L194"/>
    <mergeCell ref="N144:N147"/>
    <mergeCell ref="L140:L141"/>
    <mergeCell ref="B180:B182"/>
    <mergeCell ref="C180:C182"/>
    <mergeCell ref="J183:J186"/>
    <mergeCell ref="N127:N128"/>
    <mergeCell ref="M180:M182"/>
    <mergeCell ref="M158:M161"/>
    <mergeCell ref="C154:C157"/>
    <mergeCell ref="D180:D182"/>
    <mergeCell ref="N162:N165"/>
    <mergeCell ref="L187:L190"/>
    <mergeCell ref="J144:J147"/>
    <mergeCell ref="M187:M190"/>
    <mergeCell ref="K166:K169"/>
    <mergeCell ref="D162:D165"/>
    <mergeCell ref="F210:F211"/>
    <mergeCell ref="K215:K217"/>
    <mergeCell ref="K142:K143"/>
    <mergeCell ref="K221:K222"/>
    <mergeCell ref="K187:K190"/>
    <mergeCell ref="K223:K225"/>
    <mergeCell ref="L223:L225"/>
    <mergeCell ref="K154:K157"/>
    <mergeCell ref="K206:K207"/>
    <mergeCell ref="D166:D169"/>
    <mergeCell ref="E166:E169"/>
    <mergeCell ref="F166:F169"/>
    <mergeCell ref="J206:J207"/>
    <mergeCell ref="M148:M150"/>
    <mergeCell ref="E142:E143"/>
    <mergeCell ref="N142:N143"/>
    <mergeCell ref="F144:F147"/>
    <mergeCell ref="N158:N161"/>
    <mergeCell ref="N175:N179"/>
    <mergeCell ref="J166:J169"/>
    <mergeCell ref="J195:J199"/>
    <mergeCell ref="K151:K153"/>
    <mergeCell ref="J158:J161"/>
    <mergeCell ref="M103:M104"/>
    <mergeCell ref="K95:K96"/>
    <mergeCell ref="M95:M96"/>
    <mergeCell ref="B95:B96"/>
    <mergeCell ref="B97:B98"/>
    <mergeCell ref="J116:J117"/>
    <mergeCell ref="J110:J111"/>
    <mergeCell ref="K116:K117"/>
    <mergeCell ref="F91:F92"/>
    <mergeCell ref="N123:N124"/>
    <mergeCell ref="B137:B139"/>
    <mergeCell ref="F106:F107"/>
    <mergeCell ref="F108:F109"/>
    <mergeCell ref="J142:J143"/>
    <mergeCell ref="D125:D126"/>
    <mergeCell ref="E134:E136"/>
    <mergeCell ref="J123:J124"/>
    <mergeCell ref="C134:C136"/>
    <mergeCell ref="J108:J109"/>
    <mergeCell ref="N97:N98"/>
    <mergeCell ref="M93:M94"/>
    <mergeCell ref="N106:N107"/>
    <mergeCell ref="M106:M107"/>
    <mergeCell ref="D108:D109"/>
    <mergeCell ref="B110:B111"/>
    <mergeCell ref="C110:C111"/>
    <mergeCell ref="D110:D111"/>
    <mergeCell ref="F110:F111"/>
    <mergeCell ref="F127:F128"/>
    <mergeCell ref="B131:B133"/>
    <mergeCell ref="J131:J133"/>
    <mergeCell ref="L110:L111"/>
    <mergeCell ref="N100:N101"/>
    <mergeCell ref="N110:N111"/>
    <mergeCell ref="N108:N109"/>
    <mergeCell ref="B108:B109"/>
    <mergeCell ref="C276:C278"/>
    <mergeCell ref="E311:E312"/>
    <mergeCell ref="F306:F307"/>
    <mergeCell ref="N306:N307"/>
    <mergeCell ref="K301:K302"/>
    <mergeCell ref="B282:B284"/>
    <mergeCell ref="C282:C284"/>
    <mergeCell ref="F313:F315"/>
    <mergeCell ref="C296:C297"/>
    <mergeCell ref="K313:K315"/>
    <mergeCell ref="L313:L315"/>
    <mergeCell ref="M313:M315"/>
    <mergeCell ref="N313:N315"/>
    <mergeCell ref="L306:L307"/>
    <mergeCell ref="J306:J307"/>
    <mergeCell ref="B306:B307"/>
    <mergeCell ref="F291:F292"/>
    <mergeCell ref="E291:E292"/>
    <mergeCell ref="J313:J315"/>
    <mergeCell ref="B313:B315"/>
    <mergeCell ref="B305:N305"/>
    <mergeCell ref="N282:N284"/>
    <mergeCell ref="F287:F288"/>
    <mergeCell ref="L276:L278"/>
    <mergeCell ref="L272:L275"/>
    <mergeCell ref="M276:M278"/>
    <mergeCell ref="L269:L271"/>
    <mergeCell ref="N238:N239"/>
    <mergeCell ref="O301:O302"/>
    <mergeCell ref="O296:O297"/>
    <mergeCell ref="O291:O292"/>
    <mergeCell ref="N272:N275"/>
    <mergeCell ref="L234:L235"/>
    <mergeCell ref="L260:L263"/>
    <mergeCell ref="O323:O326"/>
    <mergeCell ref="O417:O418"/>
    <mergeCell ref="O423:O424"/>
    <mergeCell ref="O377:O379"/>
    <mergeCell ref="O396:O398"/>
    <mergeCell ref="O282:O284"/>
    <mergeCell ref="O384:O388"/>
    <mergeCell ref="O316:O318"/>
    <mergeCell ref="O399:O403"/>
    <mergeCell ref="O313:O315"/>
    <mergeCell ref="O404:O408"/>
    <mergeCell ref="O359:O361"/>
    <mergeCell ref="L359:L361"/>
    <mergeCell ref="M359:M361"/>
    <mergeCell ref="O373:O374"/>
    <mergeCell ref="O370:O372"/>
    <mergeCell ref="O356:O358"/>
    <mergeCell ref="O351:O353"/>
    <mergeCell ref="O346:O348"/>
    <mergeCell ref="O311:O312"/>
    <mergeCell ref="O308:O309"/>
    <mergeCell ref="B289:N289"/>
    <mergeCell ref="N296:N297"/>
    <mergeCell ref="B356:B358"/>
    <mergeCell ref="B346:B348"/>
    <mergeCell ref="J419:J420"/>
    <mergeCell ref="J238:J239"/>
    <mergeCell ref="J269:J271"/>
    <mergeCell ref="B293:N293"/>
    <mergeCell ref="L291:L292"/>
    <mergeCell ref="G282:I282"/>
    <mergeCell ref="B299:N299"/>
    <mergeCell ref="C301:C302"/>
    <mergeCell ref="B295:N295"/>
    <mergeCell ref="E253:E256"/>
    <mergeCell ref="K250:K252"/>
    <mergeCell ref="B285:N285"/>
    <mergeCell ref="B286:N286"/>
    <mergeCell ref="B287:B288"/>
    <mergeCell ref="C287:C288"/>
    <mergeCell ref="D287:D288"/>
    <mergeCell ref="E287:E288"/>
    <mergeCell ref="B238:B239"/>
    <mergeCell ref="C238:C239"/>
    <mergeCell ref="D238:D239"/>
    <mergeCell ref="E238:E239"/>
    <mergeCell ref="C244:C245"/>
    <mergeCell ref="D291:D292"/>
    <mergeCell ref="B300:N300"/>
    <mergeCell ref="B301:B302"/>
    <mergeCell ref="F301:F302"/>
    <mergeCell ref="J301:J302"/>
    <mergeCell ref="L301:L302"/>
    <mergeCell ref="E250:E252"/>
    <mergeCell ref="L253:L256"/>
    <mergeCell ref="M246:M247"/>
    <mergeCell ref="L248:L249"/>
    <mergeCell ref="C253:C256"/>
    <mergeCell ref="O32:O33"/>
    <mergeCell ref="P55:P56"/>
    <mergeCell ref="P70:P71"/>
    <mergeCell ref="P74:P75"/>
    <mergeCell ref="P79:P80"/>
    <mergeCell ref="P82:P83"/>
    <mergeCell ref="P84:P85"/>
    <mergeCell ref="P87:P88"/>
    <mergeCell ref="P89:P90"/>
    <mergeCell ref="P91:P92"/>
    <mergeCell ref="P93:P94"/>
    <mergeCell ref="P95:P96"/>
    <mergeCell ref="P97:P98"/>
    <mergeCell ref="O82:O83"/>
    <mergeCell ref="O87:O88"/>
    <mergeCell ref="O100:O101"/>
    <mergeCell ref="O91:O92"/>
    <mergeCell ref="P32:P33"/>
    <mergeCell ref="O97:O98"/>
    <mergeCell ref="P72:P73"/>
    <mergeCell ref="O55:O56"/>
    <mergeCell ref="P100:P101"/>
    <mergeCell ref="O89:O90"/>
    <mergeCell ref="O93:O94"/>
    <mergeCell ref="O95:O96"/>
    <mergeCell ref="P64:P65"/>
    <mergeCell ref="O76:O78"/>
    <mergeCell ref="P76:P78"/>
    <mergeCell ref="P340:P341"/>
    <mergeCell ref="P282:P284"/>
    <mergeCell ref="P384:P388"/>
    <mergeCell ref="P316:P318"/>
    <mergeCell ref="P313:P315"/>
    <mergeCell ref="P404:P408"/>
    <mergeCell ref="P359:P361"/>
    <mergeCell ref="P377:P379"/>
    <mergeCell ref="P399:P403"/>
    <mergeCell ref="P323:P326"/>
    <mergeCell ref="D236:D237"/>
    <mergeCell ref="E306:E307"/>
    <mergeCell ref="B246:B247"/>
    <mergeCell ref="C246:C247"/>
    <mergeCell ref="C257:C259"/>
    <mergeCell ref="N279:N281"/>
    <mergeCell ref="O70:O71"/>
    <mergeCell ref="P110:P111"/>
    <mergeCell ref="O154:O157"/>
    <mergeCell ref="O144:O147"/>
    <mergeCell ref="O142:O143"/>
    <mergeCell ref="O151:O153"/>
    <mergeCell ref="L282:L284"/>
    <mergeCell ref="L238:L239"/>
    <mergeCell ref="F265:F268"/>
    <mergeCell ref="J276:J278"/>
    <mergeCell ref="F282:F284"/>
    <mergeCell ref="J291:J292"/>
    <mergeCell ref="K296:K297"/>
    <mergeCell ref="J296:J297"/>
    <mergeCell ref="M306:M307"/>
    <mergeCell ref="J279:J281"/>
    <mergeCell ref="C32:C33"/>
    <mergeCell ref="D32:D33"/>
    <mergeCell ref="E32:E33"/>
    <mergeCell ref="F32:F33"/>
    <mergeCell ref="J32:J33"/>
    <mergeCell ref="F29:F31"/>
    <mergeCell ref="J29:J31"/>
    <mergeCell ref="K29:K31"/>
    <mergeCell ref="P129:P130"/>
    <mergeCell ref="P131:P133"/>
    <mergeCell ref="P396:P398"/>
    <mergeCell ref="P417:P418"/>
    <mergeCell ref="P423:P424"/>
    <mergeCell ref="P427:P428"/>
    <mergeCell ref="P431:P433"/>
    <mergeCell ref="P272:P275"/>
    <mergeCell ref="P276:P278"/>
    <mergeCell ref="P279:P281"/>
    <mergeCell ref="P291:P292"/>
    <mergeCell ref="P296:P297"/>
    <mergeCell ref="P301:P302"/>
    <mergeCell ref="P306:P307"/>
    <mergeCell ref="P308:P309"/>
    <mergeCell ref="P311:P312"/>
    <mergeCell ref="P346:P348"/>
    <mergeCell ref="P351:P353"/>
    <mergeCell ref="P356:P358"/>
    <mergeCell ref="P364:P366"/>
    <mergeCell ref="P367:P369"/>
    <mergeCell ref="P370:P372"/>
    <mergeCell ref="P373:P374"/>
    <mergeCell ref="P338:P339"/>
    <mergeCell ref="O116:O117"/>
    <mergeCell ref="O110:O111"/>
    <mergeCell ref="O200:O204"/>
    <mergeCell ref="O212:O214"/>
    <mergeCell ref="O215:O217"/>
    <mergeCell ref="O221:O222"/>
    <mergeCell ref="O223:O225"/>
    <mergeCell ref="B19:B21"/>
    <mergeCell ref="C19:C21"/>
    <mergeCell ref="D19:D21"/>
    <mergeCell ref="E19:E21"/>
    <mergeCell ref="G19:I19"/>
    <mergeCell ref="J19:J21"/>
    <mergeCell ref="K19:K21"/>
    <mergeCell ref="L19:L21"/>
    <mergeCell ref="M19:M21"/>
    <mergeCell ref="N19:N21"/>
    <mergeCell ref="O19:O21"/>
    <mergeCell ref="E35:E36"/>
    <mergeCell ref="F35:F36"/>
    <mergeCell ref="B37:B38"/>
    <mergeCell ref="C37:C38"/>
    <mergeCell ref="D37:D38"/>
    <mergeCell ref="E37:E38"/>
    <mergeCell ref="F37:F38"/>
    <mergeCell ref="J35:J36"/>
    <mergeCell ref="J37:J38"/>
    <mergeCell ref="K35:K36"/>
    <mergeCell ref="K37:K38"/>
    <mergeCell ref="E29:E31"/>
    <mergeCell ref="M32:M33"/>
    <mergeCell ref="C29:C31"/>
    <mergeCell ref="P19:P21"/>
    <mergeCell ref="O29:O31"/>
    <mergeCell ref="O26:O28"/>
    <mergeCell ref="O23:O25"/>
    <mergeCell ref="K9:K13"/>
    <mergeCell ref="P23:P25"/>
    <mergeCell ref="P26:P28"/>
    <mergeCell ref="P29:P31"/>
    <mergeCell ref="L9:L13"/>
    <mergeCell ref="M9:M13"/>
    <mergeCell ref="N9:N13"/>
    <mergeCell ref="O9:O13"/>
    <mergeCell ref="B26:B28"/>
    <mergeCell ref="C26:C28"/>
    <mergeCell ref="D26:D28"/>
    <mergeCell ref="P9:P13"/>
    <mergeCell ref="C23:C25"/>
    <mergeCell ref="D23:D25"/>
    <mergeCell ref="K26:K28"/>
    <mergeCell ref="F26:F28"/>
    <mergeCell ref="E26:E28"/>
    <mergeCell ref="D29:D31"/>
    <mergeCell ref="D9:D13"/>
    <mergeCell ref="E9:E13"/>
    <mergeCell ref="F9:F13"/>
    <mergeCell ref="G9:I9"/>
    <mergeCell ref="J9:J13"/>
    <mergeCell ref="E23:E25"/>
    <mergeCell ref="F23:F25"/>
    <mergeCell ref="H10:H11"/>
    <mergeCell ref="B57:N57"/>
    <mergeCell ref="N55:N56"/>
    <mergeCell ref="P123:P124"/>
    <mergeCell ref="O84:O85"/>
    <mergeCell ref="P210:P211"/>
    <mergeCell ref="P106:P107"/>
    <mergeCell ref="P116:P117"/>
    <mergeCell ref="P134:P136"/>
    <mergeCell ref="P137:P139"/>
    <mergeCell ref="P140:P141"/>
    <mergeCell ref="O191:O194"/>
    <mergeCell ref="P253:P256"/>
    <mergeCell ref="P257:P259"/>
    <mergeCell ref="J55:J56"/>
    <mergeCell ref="L55:L56"/>
    <mergeCell ref="M55:M56"/>
    <mergeCell ref="L72:L73"/>
    <mergeCell ref="M72:M73"/>
    <mergeCell ref="N72:N73"/>
    <mergeCell ref="P108:P109"/>
    <mergeCell ref="O118:O119"/>
    <mergeCell ref="L166:L169"/>
    <mergeCell ref="O226:O228"/>
    <mergeCell ref="O195:O199"/>
    <mergeCell ref="P142:P143"/>
    <mergeCell ref="O218:O220"/>
    <mergeCell ref="O244:O245"/>
    <mergeCell ref="O175:O179"/>
    <mergeCell ref="P218:P220"/>
    <mergeCell ref="P223:P225"/>
    <mergeCell ref="P118:P119"/>
    <mergeCell ref="P121:P122"/>
    <mergeCell ref="Q51:S51"/>
    <mergeCell ref="B14:B18"/>
    <mergeCell ref="C14:C18"/>
    <mergeCell ref="D14:D18"/>
    <mergeCell ref="E14:E18"/>
    <mergeCell ref="F14:F18"/>
    <mergeCell ref="G14:I14"/>
    <mergeCell ref="J14:J18"/>
    <mergeCell ref="K14:K18"/>
    <mergeCell ref="L14:L18"/>
    <mergeCell ref="M14:M18"/>
    <mergeCell ref="N14:N18"/>
    <mergeCell ref="O14:O18"/>
    <mergeCell ref="P14:P18"/>
    <mergeCell ref="H15:H16"/>
    <mergeCell ref="H17:H18"/>
    <mergeCell ref="B23:B25"/>
    <mergeCell ref="B29:B31"/>
    <mergeCell ref="B35:B36"/>
    <mergeCell ref="C35:C36"/>
    <mergeCell ref="D35:D36"/>
    <mergeCell ref="L35:L36"/>
    <mergeCell ref="M35:M36"/>
    <mergeCell ref="N35:N36"/>
    <mergeCell ref="M37:M38"/>
    <mergeCell ref="N37:N38"/>
    <mergeCell ref="O35:O36"/>
    <mergeCell ref="P35:P36"/>
    <mergeCell ref="O37:O38"/>
    <mergeCell ref="P37:P38"/>
    <mergeCell ref="L37:L38"/>
    <mergeCell ref="F19:F21"/>
    <mergeCell ref="O140:O141"/>
    <mergeCell ref="O162:O165"/>
    <mergeCell ref="O103:O104"/>
    <mergeCell ref="O123:O124"/>
    <mergeCell ref="O158:O161"/>
    <mergeCell ref="O131:O133"/>
    <mergeCell ref="O134:O136"/>
    <mergeCell ref="O137:O139"/>
    <mergeCell ref="P240:P241"/>
    <mergeCell ref="P242:P243"/>
    <mergeCell ref="P103:P104"/>
    <mergeCell ref="O121:O122"/>
    <mergeCell ref="O108:O109"/>
    <mergeCell ref="O106:O107"/>
    <mergeCell ref="O125:O126"/>
    <mergeCell ref="O127:O128"/>
    <mergeCell ref="O129:O130"/>
    <mergeCell ref="O234:O235"/>
    <mergeCell ref="O236:O237"/>
    <mergeCell ref="O240:O241"/>
    <mergeCell ref="O242:O243"/>
    <mergeCell ref="O187:O190"/>
    <mergeCell ref="O170:O174"/>
    <mergeCell ref="P170:P174"/>
    <mergeCell ref="P125:P126"/>
    <mergeCell ref="P127:P128"/>
    <mergeCell ref="P158:P161"/>
    <mergeCell ref="P162:P165"/>
    <mergeCell ref="P175:P179"/>
    <mergeCell ref="P180:P182"/>
    <mergeCell ref="O166:O169"/>
    <mergeCell ref="P166:P169"/>
    <mergeCell ref="P260:P263"/>
    <mergeCell ref="P183:P186"/>
    <mergeCell ref="P191:P194"/>
    <mergeCell ref="P200:P204"/>
    <mergeCell ref="P206:P207"/>
    <mergeCell ref="P187:P190"/>
    <mergeCell ref="P208:P209"/>
    <mergeCell ref="O272:O275"/>
    <mergeCell ref="O269:O271"/>
    <mergeCell ref="O265:O268"/>
    <mergeCell ref="O260:O263"/>
    <mergeCell ref="P212:P214"/>
    <mergeCell ref="P215:P217"/>
    <mergeCell ref="P221:P222"/>
    <mergeCell ref="P226:P228"/>
    <mergeCell ref="P234:P235"/>
    <mergeCell ref="P236:P237"/>
    <mergeCell ref="O257:O259"/>
    <mergeCell ref="O253:O256"/>
    <mergeCell ref="O250:O252"/>
    <mergeCell ref="P195:P199"/>
    <mergeCell ref="P246:P247"/>
    <mergeCell ref="P248:P249"/>
    <mergeCell ref="P250:P252"/>
    <mergeCell ref="P269:P271"/>
    <mergeCell ref="P265:P268"/>
    <mergeCell ref="O246:O247"/>
    <mergeCell ref="O248:O249"/>
    <mergeCell ref="P244:P245"/>
    <mergeCell ref="P238:P239"/>
    <mergeCell ref="B64:B65"/>
    <mergeCell ref="C64:C65"/>
    <mergeCell ref="M100:M101"/>
    <mergeCell ref="F100:F101"/>
    <mergeCell ref="O327:O330"/>
    <mergeCell ref="O340:O341"/>
    <mergeCell ref="O338:O339"/>
    <mergeCell ref="K340:K341"/>
    <mergeCell ref="B338:B339"/>
    <mergeCell ref="N340:N341"/>
    <mergeCell ref="B331:B334"/>
    <mergeCell ref="D64:D65"/>
    <mergeCell ref="E64:E65"/>
    <mergeCell ref="M64:M65"/>
    <mergeCell ref="N64:N65"/>
    <mergeCell ref="O64:O65"/>
    <mergeCell ref="O276:O278"/>
    <mergeCell ref="O279:O281"/>
    <mergeCell ref="O331:O334"/>
    <mergeCell ref="O306:O307"/>
    <mergeCell ref="N166:N169"/>
    <mergeCell ref="O79:O80"/>
    <mergeCell ref="O74:O75"/>
    <mergeCell ref="B72:B73"/>
    <mergeCell ref="C72:C73"/>
    <mergeCell ref="D72:D73"/>
    <mergeCell ref="E72:E73"/>
    <mergeCell ref="F72:F73"/>
    <mergeCell ref="J72:J73"/>
    <mergeCell ref="K72:K73"/>
    <mergeCell ref="O72:O73"/>
    <mergeCell ref="O148:O150"/>
    <mergeCell ref="F64:F65"/>
    <mergeCell ref="J64:J65"/>
    <mergeCell ref="K64:K65"/>
    <mergeCell ref="L64:L65"/>
    <mergeCell ref="H419:H420"/>
    <mergeCell ref="P327:P330"/>
    <mergeCell ref="P331:P334"/>
    <mergeCell ref="F319:F322"/>
    <mergeCell ref="J319:J322"/>
    <mergeCell ref="O319:O322"/>
    <mergeCell ref="P319:P322"/>
    <mergeCell ref="H296:H297"/>
    <mergeCell ref="H338:H339"/>
    <mergeCell ref="M370:M372"/>
    <mergeCell ref="L377:L379"/>
    <mergeCell ref="M377:M379"/>
    <mergeCell ref="N377:N379"/>
    <mergeCell ref="H386:H387"/>
    <mergeCell ref="M364:M366"/>
    <mergeCell ref="J287:J288"/>
    <mergeCell ref="K287:K288"/>
    <mergeCell ref="L287:L288"/>
    <mergeCell ref="M287:M288"/>
    <mergeCell ref="N287:N288"/>
    <mergeCell ref="O287:O288"/>
    <mergeCell ref="P287:P288"/>
    <mergeCell ref="G287:I287"/>
    <mergeCell ref="P144:P147"/>
    <mergeCell ref="P148:P150"/>
    <mergeCell ref="P151:P153"/>
    <mergeCell ref="P154:P157"/>
    <mergeCell ref="B344:N344"/>
    <mergeCell ref="M327:M330"/>
    <mergeCell ref="N327:N330"/>
    <mergeCell ref="H340:H341"/>
    <mergeCell ref="C338:C339"/>
    <mergeCell ref="F331:F334"/>
    <mergeCell ref="J331:J334"/>
    <mergeCell ref="K331:K334"/>
    <mergeCell ref="L331:L334"/>
    <mergeCell ref="M331:M334"/>
    <mergeCell ref="B340:B341"/>
    <mergeCell ref="C340:C341"/>
    <mergeCell ref="D340:D341"/>
    <mergeCell ref="E340:E341"/>
    <mergeCell ref="J340:J341"/>
    <mergeCell ref="M340:M341"/>
    <mergeCell ref="C331:C334"/>
    <mergeCell ref="F340:F341"/>
    <mergeCell ref="N338:N339"/>
    <mergeCell ref="N331:N334"/>
    <mergeCell ref="D338:D339"/>
    <mergeCell ref="E338:E339"/>
    <mergeCell ref="F338:F339"/>
    <mergeCell ref="J338:J339"/>
    <mergeCell ref="K338:K339"/>
    <mergeCell ref="B327:B330"/>
    <mergeCell ref="C327:C330"/>
    <mergeCell ref="D327:D330"/>
    <mergeCell ref="E327:E330"/>
    <mergeCell ref="F327:F330"/>
    <mergeCell ref="J327:J330"/>
    <mergeCell ref="K327:K330"/>
  </mergeCells>
  <hyperlinks>
    <hyperlink ref="B3:G3" location="Content!A1" display="Content (Inhaltsverzeichnis)" xr:uid="{00000000-0004-0000-0900-000000000000}"/>
  </hyperlinks>
  <pageMargins left="0.70866141732283472" right="0.70866141732283472" top="0.78740157480314965" bottom="0.78740157480314965" header="0.31496062992125984" footer="0.31496062992125984"/>
  <pageSetup paperSize="9" scale="37" fitToHeight="1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
  <dimension ref="A1:Y39"/>
  <sheetViews>
    <sheetView showGridLines="0" zoomScaleNormal="100" zoomScaleSheetLayoutView="50" workbookViewId="0">
      <pane ySplit="3" topLeftCell="A4" activePane="bottomLeft" state="frozen"/>
      <selection pane="bottomLeft" activeCell="B2" sqref="B2:J2"/>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6" customWidth="1"/>
    <col min="7" max="7" width="5.42578125"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16.28515625" customWidth="1"/>
    <col min="15" max="15" width="13.7109375" customWidth="1"/>
    <col min="16" max="16" width="13.28515625" customWidth="1"/>
    <col min="17" max="17" width="18.28515625" customWidth="1"/>
    <col min="18" max="18" width="14.28515625" customWidth="1"/>
    <col min="20" max="20" width="16.28515625" customWidth="1"/>
    <col min="21" max="21" width="11.42578125" customWidth="1"/>
    <col min="22" max="22" width="14.28515625" customWidth="1"/>
    <col min="23" max="23" width="12.5703125" customWidth="1"/>
    <col min="24" max="24" width="9.7109375" customWidth="1"/>
    <col min="25" max="25" width="27.28515625" customWidth="1"/>
  </cols>
  <sheetData>
    <row r="1" spans="1:25" s="7" customFormat="1" ht="8.25" customHeight="1" x14ac:dyDescent="0.2">
      <c r="A1" s="623"/>
    </row>
    <row r="2" spans="1:25" s="624" customFormat="1" ht="47.25" customHeight="1" x14ac:dyDescent="0.25">
      <c r="B2" s="1439" t="s">
        <v>2528</v>
      </c>
      <c r="C2" s="1439"/>
      <c r="D2" s="1439"/>
      <c r="E2" s="1439"/>
      <c r="F2" s="1439"/>
      <c r="G2" s="1439"/>
      <c r="H2" s="1439"/>
      <c r="I2" s="1439"/>
      <c r="J2" s="1439"/>
      <c r="K2" s="635"/>
      <c r="L2" s="635"/>
      <c r="M2" s="635"/>
      <c r="N2" s="635"/>
      <c r="O2" s="635"/>
      <c r="P2" s="635"/>
      <c r="Q2" s="635"/>
      <c r="R2" s="635"/>
    </row>
    <row r="3" spans="1:25" s="1" customFormat="1" ht="19.5" customHeight="1" x14ac:dyDescent="0.25">
      <c r="B3" s="348" t="s">
        <v>926</v>
      </c>
      <c r="C3"/>
      <c r="D3"/>
      <c r="E3"/>
      <c r="F3"/>
      <c r="G3"/>
      <c r="H3"/>
      <c r="I3"/>
      <c r="J3" s="345"/>
      <c r="K3"/>
      <c r="L3"/>
      <c r="M3"/>
    </row>
    <row r="4" spans="1:25" x14ac:dyDescent="0.25">
      <c r="B4" s="2064" t="s">
        <v>1770</v>
      </c>
      <c r="C4" s="2065"/>
      <c r="D4" s="2065"/>
      <c r="E4" s="2065"/>
      <c r="F4" s="2065"/>
      <c r="G4" s="2065"/>
      <c r="H4" s="2065"/>
      <c r="I4" s="2065"/>
      <c r="J4" s="2065"/>
      <c r="K4" s="2065"/>
      <c r="L4" s="2066"/>
      <c r="M4" s="58"/>
      <c r="N4" s="2067" t="s">
        <v>1771</v>
      </c>
      <c r="O4" s="2065"/>
      <c r="P4" s="2065"/>
      <c r="Q4" s="2065"/>
      <c r="R4" s="2065"/>
      <c r="S4" s="2065"/>
      <c r="T4" s="2065"/>
      <c r="U4" s="2065"/>
      <c r="V4" s="2065"/>
    </row>
    <row r="5" spans="1:25" ht="15.75" thickBot="1" x14ac:dyDescent="0.3">
      <c r="B5" s="58"/>
      <c r="C5" s="58"/>
      <c r="D5" s="58"/>
      <c r="E5" s="58"/>
      <c r="F5" s="58"/>
      <c r="G5" s="58"/>
      <c r="H5" s="58"/>
      <c r="I5" s="58"/>
      <c r="J5" s="58"/>
      <c r="K5" s="58"/>
      <c r="L5" s="58"/>
      <c r="M5" s="58"/>
      <c r="N5" s="58"/>
    </row>
    <row r="6" spans="1:25" ht="29.25" customHeight="1" thickBot="1" x14ac:dyDescent="0.3">
      <c r="B6" s="636"/>
      <c r="C6" s="2068" t="s">
        <v>1742</v>
      </c>
      <c r="D6" s="2068"/>
      <c r="E6" s="2068"/>
      <c r="F6" s="139"/>
      <c r="G6" s="139"/>
      <c r="H6" s="139"/>
      <c r="I6" s="139"/>
      <c r="J6" s="637"/>
      <c r="K6" s="637"/>
      <c r="L6" s="638"/>
      <c r="M6" s="58"/>
      <c r="N6" s="58"/>
      <c r="O6" s="58"/>
      <c r="P6" s="58"/>
      <c r="Q6" s="58"/>
      <c r="R6" s="58"/>
      <c r="S6" s="58"/>
      <c r="T6" s="58"/>
      <c r="U6" s="58"/>
      <c r="V6" s="58"/>
      <c r="W6" s="58"/>
      <c r="X6" s="58"/>
      <c r="Y6" s="58"/>
    </row>
    <row r="7" spans="1:25" ht="39.75" customHeight="1" thickBot="1" x14ac:dyDescent="0.3">
      <c r="B7" s="627"/>
      <c r="C7" s="590"/>
      <c r="D7" s="628" t="s">
        <v>1743</v>
      </c>
      <c r="E7" s="2069" t="s">
        <v>1745</v>
      </c>
      <c r="F7" s="2070"/>
      <c r="G7" s="628" t="s">
        <v>1744</v>
      </c>
      <c r="H7" s="2069" t="s">
        <v>1746</v>
      </c>
      <c r="I7" s="2070"/>
      <c r="J7" s="58"/>
      <c r="K7" s="58"/>
      <c r="L7" s="629"/>
      <c r="M7" s="58"/>
      <c r="N7" s="2060" t="s">
        <v>1747</v>
      </c>
      <c r="O7" s="2061"/>
      <c r="P7" s="2061"/>
      <c r="Q7" s="2061"/>
      <c r="R7" s="2062" t="s">
        <v>1768</v>
      </c>
      <c r="S7" s="2063"/>
      <c r="T7" s="2063"/>
      <c r="U7" s="7"/>
      <c r="V7" s="7"/>
      <c r="W7" s="7"/>
      <c r="X7" s="7"/>
      <c r="Y7" s="7"/>
    </row>
    <row r="8" spans="1:25" ht="4.5" customHeight="1" x14ac:dyDescent="0.25">
      <c r="B8" s="627"/>
      <c r="C8" s="590"/>
      <c r="D8" s="150"/>
      <c r="E8" s="630"/>
      <c r="F8" s="630"/>
      <c r="G8" s="150"/>
      <c r="H8" s="630"/>
      <c r="I8" s="630"/>
      <c r="J8" s="58"/>
      <c r="K8" s="58"/>
      <c r="L8" s="629"/>
      <c r="M8" s="58"/>
      <c r="N8" s="631"/>
      <c r="O8" s="631"/>
      <c r="P8" s="7"/>
      <c r="Q8" s="7"/>
      <c r="R8" s="7"/>
      <c r="S8" s="7"/>
      <c r="T8" s="7"/>
      <c r="U8" s="7"/>
      <c r="V8" s="7"/>
      <c r="W8" s="7"/>
      <c r="X8" s="7"/>
      <c r="Y8" s="7"/>
    </row>
    <row r="9" spans="1:25" ht="29.45" customHeight="1" thickBot="1" x14ac:dyDescent="0.3">
      <c r="B9" s="625"/>
      <c r="C9" s="2078" t="s">
        <v>1748</v>
      </c>
      <c r="D9" s="2078"/>
      <c r="E9" s="2078"/>
      <c r="F9" s="2078"/>
      <c r="G9" s="7"/>
      <c r="H9" s="7"/>
      <c r="I9" s="7"/>
      <c r="J9" s="7"/>
      <c r="K9" s="7"/>
      <c r="L9" s="626"/>
      <c r="M9" s="58"/>
      <c r="N9" s="7"/>
      <c r="O9" s="370"/>
      <c r="P9" s="370"/>
      <c r="Q9" s="370"/>
      <c r="R9" s="370"/>
      <c r="S9" s="370"/>
      <c r="T9" s="370"/>
      <c r="U9" s="370"/>
      <c r="V9" s="370"/>
      <c r="W9" s="370"/>
      <c r="X9" s="370"/>
      <c r="Y9" s="370"/>
    </row>
    <row r="10" spans="1:25" ht="39" customHeight="1" thickBot="1" x14ac:dyDescent="0.3">
      <c r="B10" s="627"/>
      <c r="C10" s="590"/>
      <c r="D10" s="628" t="s">
        <v>1743</v>
      </c>
      <c r="E10" s="2069" t="s">
        <v>1749</v>
      </c>
      <c r="F10" s="2070"/>
      <c r="G10" s="628" t="s">
        <v>1744</v>
      </c>
      <c r="H10" s="2069" t="s">
        <v>1750</v>
      </c>
      <c r="I10" s="2070"/>
      <c r="J10" s="58"/>
      <c r="K10" s="58"/>
      <c r="L10" s="629"/>
      <c r="M10" s="58"/>
      <c r="N10" s="2060" t="s">
        <v>1751</v>
      </c>
      <c r="O10" s="2061"/>
      <c r="P10" s="2061"/>
      <c r="Q10" s="2079"/>
      <c r="R10" s="2062" t="s">
        <v>1769</v>
      </c>
      <c r="S10" s="2063"/>
      <c r="T10" s="2063"/>
      <c r="U10" s="370"/>
      <c r="V10" s="370"/>
      <c r="W10" s="370"/>
      <c r="X10" s="370"/>
      <c r="Y10" s="370"/>
    </row>
    <row r="11" spans="1:25" ht="7.5" customHeight="1" thickBot="1" x14ac:dyDescent="0.3">
      <c r="B11" s="625"/>
      <c r="C11" s="7"/>
      <c r="D11" s="7"/>
      <c r="E11" s="7"/>
      <c r="F11" s="7"/>
      <c r="G11" s="7"/>
      <c r="H11" s="7"/>
      <c r="I11" s="7"/>
      <c r="J11" s="7"/>
      <c r="K11" s="7"/>
      <c r="L11" s="626"/>
      <c r="M11" s="58"/>
      <c r="N11" s="7"/>
      <c r="O11" s="7"/>
      <c r="P11" s="7"/>
      <c r="Q11" s="7"/>
      <c r="R11" s="7"/>
      <c r="S11" s="7"/>
      <c r="T11" s="7"/>
      <c r="U11" s="7"/>
      <c r="V11" s="7"/>
      <c r="W11" s="7"/>
      <c r="X11" s="7"/>
      <c r="Y11" s="7"/>
    </row>
    <row r="12" spans="1:25" ht="37.5" customHeight="1" thickBot="1" x14ac:dyDescent="0.3">
      <c r="B12" s="625"/>
      <c r="C12" s="2072" t="s">
        <v>1752</v>
      </c>
      <c r="D12" s="2072"/>
      <c r="E12" s="2072"/>
      <c r="F12" s="2072"/>
      <c r="G12" s="2073"/>
      <c r="H12" s="632" t="s">
        <v>1740</v>
      </c>
      <c r="I12" s="323"/>
      <c r="J12" s="7"/>
      <c r="K12" s="7"/>
      <c r="L12" s="626"/>
      <c r="M12" s="58"/>
      <c r="N12" s="633" t="s">
        <v>1764</v>
      </c>
      <c r="O12" s="2081" t="s">
        <v>1754</v>
      </c>
      <c r="P12" s="2083"/>
      <c r="Q12" s="634" t="s">
        <v>1753</v>
      </c>
      <c r="R12" s="2081" t="s">
        <v>1755</v>
      </c>
      <c r="S12" s="2083"/>
    </row>
    <row r="13" spans="1:25" ht="7.5" customHeight="1" thickBot="1" x14ac:dyDescent="0.3">
      <c r="B13" s="625"/>
      <c r="C13" s="7"/>
      <c r="D13" s="7"/>
      <c r="E13" s="7"/>
      <c r="F13" s="7"/>
      <c r="G13" s="7"/>
      <c r="H13" s="7"/>
      <c r="I13" s="7"/>
      <c r="J13" s="7"/>
      <c r="K13" s="7"/>
      <c r="L13" s="626"/>
      <c r="M13" s="58"/>
      <c r="N13" s="7"/>
      <c r="O13" s="7"/>
      <c r="P13" s="7"/>
      <c r="Q13" s="7"/>
      <c r="R13" s="7"/>
      <c r="S13" s="7"/>
      <c r="T13" s="7"/>
      <c r="U13" s="7"/>
      <c r="V13" s="7"/>
      <c r="W13" s="7"/>
      <c r="X13" s="7"/>
      <c r="Y13" s="7"/>
    </row>
    <row r="14" spans="1:25" ht="54" customHeight="1" thickBot="1" x14ac:dyDescent="0.3">
      <c r="B14" s="625"/>
      <c r="C14" s="2072" t="s">
        <v>1756</v>
      </c>
      <c r="D14" s="2072"/>
      <c r="E14" s="2072"/>
      <c r="F14" s="2072"/>
      <c r="G14" s="2073"/>
      <c r="H14" s="632" t="s">
        <v>1740</v>
      </c>
      <c r="I14" s="323"/>
      <c r="J14" s="7"/>
      <c r="K14" s="7"/>
      <c r="L14" s="626"/>
      <c r="M14" s="58"/>
      <c r="N14" s="633" t="s">
        <v>1764</v>
      </c>
      <c r="O14" s="2081" t="s">
        <v>1757</v>
      </c>
      <c r="P14" s="2082"/>
      <c r="Q14" s="2081" t="s">
        <v>1758</v>
      </c>
      <c r="R14" s="2083"/>
      <c r="S14" s="370"/>
      <c r="T14" s="370"/>
      <c r="U14" s="370"/>
      <c r="V14" s="370"/>
    </row>
    <row r="15" spans="1:25" ht="7.5" customHeight="1" thickBot="1" x14ac:dyDescent="0.3">
      <c r="B15" s="625"/>
      <c r="C15" s="7"/>
      <c r="D15" s="7"/>
      <c r="E15" s="7"/>
      <c r="F15" s="7"/>
      <c r="G15" s="7"/>
      <c r="H15" s="7"/>
      <c r="I15" s="7"/>
      <c r="J15" s="7"/>
      <c r="K15" s="7"/>
      <c r="L15" s="626"/>
      <c r="M15" s="58"/>
      <c r="N15" s="7"/>
      <c r="O15" s="7"/>
      <c r="P15" s="7"/>
      <c r="Q15" s="7"/>
      <c r="R15" s="7"/>
      <c r="S15" s="7"/>
      <c r="T15" s="7"/>
      <c r="U15" s="7"/>
      <c r="V15" s="7"/>
      <c r="W15" s="7"/>
      <c r="X15" s="7"/>
      <c r="Y15" s="7"/>
    </row>
    <row r="16" spans="1:25" ht="42" customHeight="1" thickBot="1" x14ac:dyDescent="0.3">
      <c r="B16" s="625"/>
      <c r="C16" s="2072" t="s">
        <v>1759</v>
      </c>
      <c r="D16" s="2072"/>
      <c r="E16" s="2072"/>
      <c r="F16" s="2072"/>
      <c r="G16" s="2073"/>
      <c r="H16" s="632" t="s">
        <v>1740</v>
      </c>
      <c r="I16" s="323"/>
      <c r="J16" s="7"/>
      <c r="K16" s="7"/>
      <c r="L16" s="626"/>
      <c r="M16" s="58"/>
      <c r="N16" s="633" t="s">
        <v>1764</v>
      </c>
      <c r="O16" s="2081" t="s">
        <v>1757</v>
      </c>
      <c r="P16" s="2082"/>
      <c r="Q16" s="2081" t="s">
        <v>1760</v>
      </c>
      <c r="R16" s="2084"/>
      <c r="S16" s="2081" t="s">
        <v>1761</v>
      </c>
      <c r="T16" s="2084"/>
      <c r="U16" s="2084"/>
      <c r="V16" s="2083"/>
      <c r="W16" s="370"/>
    </row>
    <row r="17" spans="2:25" ht="7.5" customHeight="1" thickBot="1" x14ac:dyDescent="0.3">
      <c r="B17" s="625"/>
      <c r="C17" s="7"/>
      <c r="D17" s="7"/>
      <c r="E17" s="7"/>
      <c r="F17" s="7"/>
      <c r="G17" s="7"/>
      <c r="H17" s="7"/>
      <c r="I17" s="7"/>
      <c r="J17" s="7"/>
      <c r="K17" s="7"/>
      <c r="L17" s="626"/>
      <c r="M17" s="58"/>
      <c r="N17" s="7"/>
      <c r="O17" s="7"/>
      <c r="P17" s="7"/>
      <c r="Q17" s="7"/>
      <c r="R17" s="7"/>
      <c r="S17" s="7"/>
      <c r="T17" s="7"/>
      <c r="U17" s="7"/>
      <c r="V17" s="7"/>
      <c r="W17" s="7"/>
      <c r="X17" s="7"/>
      <c r="Y17" s="7"/>
    </row>
    <row r="18" spans="2:25" ht="42" customHeight="1" thickBot="1" x14ac:dyDescent="0.3">
      <c r="B18" s="625"/>
      <c r="C18" s="2072" t="s">
        <v>1762</v>
      </c>
      <c r="D18" s="2072"/>
      <c r="E18" s="2072"/>
      <c r="F18" s="2072"/>
      <c r="G18" s="2072"/>
      <c r="H18" s="632" t="s">
        <v>1740</v>
      </c>
      <c r="I18" s="323"/>
      <c r="J18" s="7"/>
      <c r="K18" s="7"/>
      <c r="L18" s="626"/>
      <c r="M18" s="58"/>
      <c r="N18" s="634" t="s">
        <v>1763</v>
      </c>
      <c r="O18" s="633" t="s">
        <v>1765</v>
      </c>
      <c r="P18" s="2080" t="s">
        <v>1757</v>
      </c>
      <c r="Q18" s="2080"/>
      <c r="R18" s="2080" t="s">
        <v>1760</v>
      </c>
      <c r="S18" s="2080"/>
      <c r="T18" s="639" t="s">
        <v>1766</v>
      </c>
    </row>
    <row r="19" spans="2:25" x14ac:dyDescent="0.25">
      <c r="B19" s="640"/>
      <c r="L19" s="641"/>
    </row>
    <row r="20" spans="2:25" ht="27.75" customHeight="1" x14ac:dyDescent="0.25">
      <c r="B20" s="640"/>
      <c r="E20" s="2071" t="s">
        <v>1767</v>
      </c>
      <c r="F20" s="2071"/>
      <c r="G20" s="2071"/>
      <c r="H20" s="2071"/>
      <c r="I20" s="2071"/>
      <c r="J20" s="2071"/>
      <c r="L20" s="641"/>
    </row>
    <row r="21" spans="2:25" ht="15.75" thickBot="1" x14ac:dyDescent="0.3">
      <c r="B21" s="642"/>
      <c r="C21" s="643"/>
      <c r="D21" s="643"/>
      <c r="E21" s="643"/>
      <c r="F21" s="643"/>
      <c r="G21" s="643"/>
      <c r="H21" s="643"/>
      <c r="I21" s="643"/>
      <c r="J21" s="643"/>
      <c r="K21" s="643"/>
      <c r="L21" s="644"/>
    </row>
    <row r="22" spans="2:25" ht="15.75" thickBot="1" x14ac:dyDescent="0.3"/>
    <row r="23" spans="2:25" ht="30" customHeight="1" thickBot="1" x14ac:dyDescent="0.3">
      <c r="B23" s="2075" t="s">
        <v>1741</v>
      </c>
      <c r="C23" s="2076"/>
      <c r="D23" s="2076"/>
      <c r="E23" s="2076"/>
      <c r="F23" s="2076"/>
      <c r="G23" s="2076"/>
      <c r="H23" s="2076"/>
      <c r="I23" s="2076"/>
      <c r="J23" s="2076"/>
      <c r="K23" s="2076"/>
      <c r="L23" s="2077"/>
    </row>
    <row r="24" spans="2:25" ht="29.25" customHeight="1" x14ac:dyDescent="0.25">
      <c r="B24" s="636"/>
      <c r="C24" s="2068" t="s">
        <v>1742</v>
      </c>
      <c r="D24" s="2068"/>
      <c r="E24" s="2068"/>
      <c r="F24" s="139"/>
      <c r="G24" s="139"/>
      <c r="H24" s="139"/>
      <c r="I24" s="139"/>
      <c r="J24" s="637"/>
      <c r="K24" s="637"/>
      <c r="L24" s="638"/>
      <c r="M24" s="58"/>
      <c r="N24" s="58"/>
      <c r="O24" s="58"/>
      <c r="P24" s="58"/>
      <c r="Q24" s="58"/>
      <c r="R24" s="58"/>
      <c r="S24" s="58"/>
      <c r="T24" s="58"/>
      <c r="U24" s="58"/>
      <c r="V24" s="58"/>
      <c r="W24" s="58"/>
      <c r="X24" s="58"/>
      <c r="Y24" s="58"/>
    </row>
    <row r="25" spans="2:25" ht="39.75" customHeight="1" x14ac:dyDescent="0.25">
      <c r="B25" s="627"/>
      <c r="C25" s="590"/>
      <c r="D25" s="628" t="s">
        <v>1743</v>
      </c>
      <c r="E25" s="2074">
        <v>42005</v>
      </c>
      <c r="F25" s="2070"/>
      <c r="G25" s="628" t="s">
        <v>1744</v>
      </c>
      <c r="H25" s="2074">
        <v>42369</v>
      </c>
      <c r="I25" s="2070"/>
      <c r="J25" s="58"/>
      <c r="K25" s="58"/>
      <c r="L25" s="629"/>
      <c r="M25" s="58"/>
      <c r="N25" s="7"/>
      <c r="O25" s="7"/>
      <c r="P25" s="7"/>
    </row>
    <row r="26" spans="2:25" ht="4.5" customHeight="1" x14ac:dyDescent="0.25">
      <c r="B26" s="627"/>
      <c r="C26" s="590"/>
      <c r="D26" s="150"/>
      <c r="E26" s="630"/>
      <c r="F26" s="630"/>
      <c r="G26" s="150"/>
      <c r="H26" s="630"/>
      <c r="I26" s="630"/>
      <c r="J26" s="58"/>
      <c r="K26" s="58"/>
      <c r="L26" s="629"/>
      <c r="M26" s="58"/>
      <c r="N26" s="7"/>
      <c r="O26" s="7"/>
      <c r="P26" s="7"/>
    </row>
    <row r="27" spans="2:25" ht="29.45" customHeight="1" x14ac:dyDescent="0.25">
      <c r="B27" s="625"/>
      <c r="C27" s="2078" t="s">
        <v>1748</v>
      </c>
      <c r="D27" s="2078"/>
      <c r="E27" s="2078"/>
      <c r="F27" s="2078"/>
      <c r="G27" s="7"/>
      <c r="H27" s="7"/>
      <c r="I27" s="7"/>
      <c r="J27" s="7"/>
      <c r="K27" s="7"/>
      <c r="L27" s="626"/>
      <c r="M27" s="58"/>
      <c r="N27" s="370"/>
      <c r="O27" s="370"/>
      <c r="P27" s="370"/>
    </row>
    <row r="28" spans="2:25" ht="39" customHeight="1" x14ac:dyDescent="0.25">
      <c r="B28" s="627"/>
      <c r="C28" s="590"/>
      <c r="D28" s="628" t="s">
        <v>1743</v>
      </c>
      <c r="E28" s="2069">
        <v>2009</v>
      </c>
      <c r="F28" s="2070"/>
      <c r="G28" s="628" t="s">
        <v>1744</v>
      </c>
      <c r="H28" s="2069">
        <v>2015</v>
      </c>
      <c r="I28" s="2070"/>
      <c r="J28" s="58"/>
      <c r="K28" s="58"/>
      <c r="L28" s="629"/>
      <c r="M28" s="58"/>
      <c r="N28" s="370"/>
      <c r="O28" s="370"/>
      <c r="P28" s="370"/>
    </row>
    <row r="29" spans="2:25" ht="7.5" customHeight="1" x14ac:dyDescent="0.25">
      <c r="B29" s="625"/>
      <c r="C29" s="7"/>
      <c r="D29" s="7"/>
      <c r="E29" s="7"/>
      <c r="F29" s="7"/>
      <c r="G29" s="7"/>
      <c r="H29" s="7"/>
      <c r="I29" s="7"/>
      <c r="J29" s="7"/>
      <c r="K29" s="7"/>
      <c r="L29" s="626"/>
      <c r="M29" s="58"/>
      <c r="N29" s="7"/>
      <c r="O29" s="7"/>
      <c r="P29" s="7"/>
    </row>
    <row r="30" spans="2:25" ht="37.5" customHeight="1" x14ac:dyDescent="0.25">
      <c r="B30" s="625"/>
      <c r="C30" s="2072" t="s">
        <v>1752</v>
      </c>
      <c r="D30" s="2072"/>
      <c r="E30" s="2072"/>
      <c r="F30" s="2072"/>
      <c r="G30" s="2073"/>
      <c r="H30" s="632" t="s">
        <v>1740</v>
      </c>
      <c r="I30" s="323"/>
      <c r="J30" s="7"/>
      <c r="K30" s="7"/>
      <c r="L30" s="626"/>
      <c r="M30" s="58"/>
    </row>
    <row r="31" spans="2:25" ht="7.5" customHeight="1" x14ac:dyDescent="0.25">
      <c r="B31" s="625"/>
      <c r="C31" s="7"/>
      <c r="D31" s="7"/>
      <c r="E31" s="7"/>
      <c r="F31" s="7"/>
      <c r="G31" s="7"/>
      <c r="H31" s="7"/>
      <c r="I31" s="7"/>
      <c r="J31" s="7"/>
      <c r="K31" s="7"/>
      <c r="L31" s="626"/>
      <c r="M31" s="58"/>
      <c r="N31" s="7"/>
      <c r="O31" s="7"/>
      <c r="P31" s="7"/>
    </row>
    <row r="32" spans="2:25" ht="54" customHeight="1" x14ac:dyDescent="0.25">
      <c r="B32" s="625"/>
      <c r="C32" s="2072" t="s">
        <v>1756</v>
      </c>
      <c r="D32" s="2072"/>
      <c r="E32" s="2072"/>
      <c r="F32" s="2072"/>
      <c r="G32" s="2073"/>
      <c r="H32" s="632" t="s">
        <v>1740</v>
      </c>
      <c r="I32" s="323"/>
      <c r="J32" s="7"/>
      <c r="K32" s="7"/>
      <c r="L32" s="626"/>
      <c r="M32" s="58"/>
    </row>
    <row r="33" spans="2:16" ht="7.5" customHeight="1" x14ac:dyDescent="0.25">
      <c r="B33" s="625"/>
      <c r="C33" s="7"/>
      <c r="D33" s="7"/>
      <c r="E33" s="7"/>
      <c r="F33" s="7"/>
      <c r="G33" s="7"/>
      <c r="H33" s="7"/>
      <c r="I33" s="7"/>
      <c r="J33" s="7"/>
      <c r="K33" s="7"/>
      <c r="L33" s="626"/>
      <c r="M33" s="58"/>
      <c r="N33" s="7"/>
      <c r="O33" s="7"/>
      <c r="P33" s="7"/>
    </row>
    <row r="34" spans="2:16" ht="42" customHeight="1" x14ac:dyDescent="0.25">
      <c r="B34" s="625"/>
      <c r="C34" s="2072" t="s">
        <v>1759</v>
      </c>
      <c r="D34" s="2072"/>
      <c r="E34" s="2072"/>
      <c r="F34" s="2072"/>
      <c r="G34" s="2073"/>
      <c r="H34" s="632" t="s">
        <v>1740</v>
      </c>
      <c r="I34" s="323"/>
      <c r="J34" s="7"/>
      <c r="K34" s="7"/>
      <c r="L34" s="626"/>
      <c r="M34" s="58"/>
      <c r="N34" s="370"/>
    </row>
    <row r="35" spans="2:16" ht="7.5" customHeight="1" x14ac:dyDescent="0.25">
      <c r="B35" s="625"/>
      <c r="C35" s="7"/>
      <c r="D35" s="7"/>
      <c r="E35" s="7"/>
      <c r="F35" s="7"/>
      <c r="G35" s="7"/>
      <c r="H35" s="7"/>
      <c r="I35" s="7"/>
      <c r="J35" s="7"/>
      <c r="K35" s="7"/>
      <c r="L35" s="626"/>
      <c r="M35" s="58"/>
      <c r="N35" s="7"/>
      <c r="O35" s="7"/>
      <c r="P35" s="7"/>
    </row>
    <row r="36" spans="2:16" ht="42" customHeight="1" x14ac:dyDescent="0.25">
      <c r="B36" s="625"/>
      <c r="C36" s="2072" t="s">
        <v>1762</v>
      </c>
      <c r="D36" s="2072"/>
      <c r="E36" s="2072"/>
      <c r="F36" s="2072"/>
      <c r="G36" s="2072"/>
      <c r="H36" s="632" t="s">
        <v>1740</v>
      </c>
      <c r="I36" s="323"/>
      <c r="J36" s="7"/>
      <c r="K36" s="7"/>
      <c r="L36" s="626"/>
      <c r="M36" s="58"/>
    </row>
    <row r="37" spans="2:16" x14ac:dyDescent="0.25">
      <c r="B37" s="640"/>
      <c r="L37" s="641"/>
    </row>
    <row r="38" spans="2:16" ht="27.75" customHeight="1" x14ac:dyDescent="0.25">
      <c r="B38" s="640"/>
      <c r="E38" s="2071" t="s">
        <v>1767</v>
      </c>
      <c r="F38" s="2071"/>
      <c r="G38" s="2071"/>
      <c r="H38" s="2071"/>
      <c r="I38" s="2071"/>
      <c r="J38" s="2071"/>
      <c r="L38" s="641"/>
    </row>
    <row r="39" spans="2:16" ht="15.75" thickBot="1" x14ac:dyDescent="0.3">
      <c r="B39" s="642"/>
      <c r="C39" s="643"/>
      <c r="D39" s="643"/>
      <c r="E39" s="643"/>
      <c r="F39" s="643"/>
      <c r="G39" s="643"/>
      <c r="H39" s="643"/>
      <c r="I39" s="643"/>
      <c r="J39" s="643"/>
      <c r="K39" s="643"/>
      <c r="L39" s="644"/>
    </row>
  </sheetData>
  <sheetProtection password="CA09" sheet="1" objects="1" scenarios="1"/>
  <mergeCells count="39">
    <mergeCell ref="C34:G34"/>
    <mergeCell ref="C27:F27"/>
    <mergeCell ref="E28:F28"/>
    <mergeCell ref="H28:I28"/>
    <mergeCell ref="N10:Q10"/>
    <mergeCell ref="P18:Q18"/>
    <mergeCell ref="O14:P14"/>
    <mergeCell ref="Q14:R14"/>
    <mergeCell ref="O16:P16"/>
    <mergeCell ref="Q16:R16"/>
    <mergeCell ref="R18:S18"/>
    <mergeCell ref="S16:V16"/>
    <mergeCell ref="R10:T10"/>
    <mergeCell ref="O12:P12"/>
    <mergeCell ref="R12:S12"/>
    <mergeCell ref="E38:J38"/>
    <mergeCell ref="C30:G30"/>
    <mergeCell ref="H25:I25"/>
    <mergeCell ref="B23:L23"/>
    <mergeCell ref="C9:F9"/>
    <mergeCell ref="E10:F10"/>
    <mergeCell ref="H10:I10"/>
    <mergeCell ref="E20:J20"/>
    <mergeCell ref="C24:E24"/>
    <mergeCell ref="E25:F25"/>
    <mergeCell ref="C36:G36"/>
    <mergeCell ref="C18:G18"/>
    <mergeCell ref="C12:G12"/>
    <mergeCell ref="C14:G14"/>
    <mergeCell ref="C16:G16"/>
    <mergeCell ref="C32:G32"/>
    <mergeCell ref="B2:J2"/>
    <mergeCell ref="N7:Q7"/>
    <mergeCell ref="R7:T7"/>
    <mergeCell ref="B4:L4"/>
    <mergeCell ref="N4:V4"/>
    <mergeCell ref="C6:E6"/>
    <mergeCell ref="E7:F7"/>
    <mergeCell ref="H7:I7"/>
  </mergeCells>
  <hyperlinks>
    <hyperlink ref="B3" location="Content!A1" display="Content (Inhaltsverzeichnis)" xr:uid="{00000000-0004-0000-0A00-000000000000}"/>
  </hyperlinks>
  <pageMargins left="0.7" right="0.7" top="0.78740157499999996" bottom="0.78740157499999996"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0"/>
  <dimension ref="A1:CA171"/>
  <sheetViews>
    <sheetView showGridLines="0" zoomScale="90" zoomScaleNormal="90" workbookViewId="0">
      <pane ySplit="4" topLeftCell="A5" activePane="bottomLeft" state="frozen"/>
      <selection pane="bottomLeft" activeCell="AF72" sqref="AF72:AH76"/>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6.85546875" customWidth="1"/>
    <col min="7" max="7" width="5.85546875" customWidth="1"/>
    <col min="8" max="8" width="7.42578125" customWidth="1"/>
    <col min="9" max="9" width="7.140625" customWidth="1"/>
    <col min="10" max="10" width="6" customWidth="1"/>
    <col min="11" max="11" width="6.28515625" customWidth="1"/>
    <col min="12" max="13" width="7.28515625" customWidth="1"/>
    <col min="14" max="14" width="9.42578125" customWidth="1"/>
    <col min="15" max="16" width="6.28515625" customWidth="1"/>
    <col min="17" max="17" width="10.5703125" customWidth="1"/>
    <col min="18" max="18" width="7.42578125" customWidth="1"/>
    <col min="19" max="19" width="7.5703125" customWidth="1"/>
    <col min="20" max="20" width="6.140625" customWidth="1"/>
    <col min="21" max="21" width="5.85546875" customWidth="1"/>
    <col min="22" max="22" width="5.42578125" customWidth="1"/>
    <col min="23" max="23" width="12.5703125" customWidth="1"/>
    <col min="24" max="24" width="11.85546875" customWidth="1"/>
    <col min="25" max="25" width="4.7109375" customWidth="1"/>
    <col min="26" max="26" width="6.7109375" customWidth="1"/>
    <col min="27" max="27" width="6.140625" customWidth="1"/>
    <col min="28" max="28" width="9" customWidth="1"/>
    <col min="29" max="29" width="7" customWidth="1"/>
    <col min="30" max="30" width="8.140625" customWidth="1"/>
    <col min="31" max="31" width="6.85546875" customWidth="1"/>
    <col min="32" max="32" width="7" customWidth="1"/>
    <col min="33" max="33" width="8.85546875" customWidth="1"/>
    <col min="34" max="34" width="8.28515625" customWidth="1"/>
    <col min="35" max="35" width="9.140625" customWidth="1"/>
    <col min="36" max="36" width="10.7109375" hidden="1" customWidth="1"/>
    <col min="37" max="37" width="4" hidden="1" customWidth="1"/>
    <col min="38" max="38" width="5.7109375" hidden="1" customWidth="1"/>
    <col min="39" max="39" width="6" hidden="1" customWidth="1"/>
    <col min="40" max="40" width="7" hidden="1" customWidth="1"/>
    <col min="41" max="41" width="10.140625" hidden="1" customWidth="1"/>
    <col min="42" max="42" width="0" hidden="1" customWidth="1"/>
    <col min="43" max="44" width="6.7109375" hidden="1" customWidth="1"/>
    <col min="45" max="46" width="8.85546875" hidden="1" customWidth="1"/>
    <col min="47" max="47" width="4.28515625" customWidth="1"/>
    <col min="48" max="49" width="6.7109375" customWidth="1"/>
    <col min="50" max="50" width="11" customWidth="1"/>
    <col min="51" max="51" width="10.5703125" customWidth="1"/>
    <col min="52" max="52" width="9.5703125" customWidth="1"/>
    <col min="53" max="54" width="6.7109375" customWidth="1"/>
    <col min="55" max="55" width="11.5703125" customWidth="1"/>
    <col min="56" max="56" width="8.28515625" customWidth="1"/>
    <col min="57" max="60" width="6.7109375" customWidth="1"/>
    <col min="61" max="61" width="9" customWidth="1"/>
    <col min="62" max="62" width="8.140625" customWidth="1"/>
    <col min="63" max="63" width="7.5703125" customWidth="1"/>
    <col min="64" max="66" width="6.7109375" customWidth="1"/>
    <col min="67" max="67" width="9.140625" customWidth="1"/>
    <col min="68" max="68" width="9.7109375" customWidth="1"/>
    <col min="69" max="69" width="12.42578125" customWidth="1"/>
    <col min="70" max="71" width="6.7109375" customWidth="1"/>
    <col min="72" max="72" width="10.28515625" customWidth="1"/>
    <col min="73" max="73" width="8.140625" customWidth="1"/>
    <col min="74" max="74" width="6.7109375" customWidth="1"/>
  </cols>
  <sheetData>
    <row r="1" spans="1:79" s="58" customFormat="1" ht="8.25" customHeight="1" x14ac:dyDescent="0.2">
      <c r="A1" s="175"/>
      <c r="B1" s="27"/>
      <c r="C1" s="27"/>
      <c r="D1" s="27"/>
      <c r="E1" s="27"/>
      <c r="F1" s="27"/>
      <c r="G1" s="27"/>
      <c r="H1" s="27"/>
      <c r="I1" s="27"/>
      <c r="J1" s="27"/>
      <c r="K1" s="27"/>
      <c r="L1" s="27"/>
      <c r="M1" s="27"/>
      <c r="N1" s="27"/>
    </row>
    <row r="2" spans="1:79" s="58" customFormat="1" ht="46.5" customHeight="1" x14ac:dyDescent="0.25">
      <c r="B2" s="1439" t="s">
        <v>996</v>
      </c>
      <c r="C2" s="1439"/>
      <c r="D2" s="1439"/>
      <c r="E2" s="1439"/>
      <c r="F2" s="1439"/>
      <c r="G2" s="1439"/>
      <c r="H2" s="1439"/>
      <c r="I2" s="1439"/>
      <c r="J2" s="1439"/>
      <c r="K2" s="1439"/>
      <c r="L2" s="1439"/>
      <c r="M2" s="1439"/>
      <c r="N2" s="1439"/>
      <c r="AX2"/>
      <c r="AY2"/>
      <c r="AZ2"/>
    </row>
    <row r="3" spans="1:79" s="1" customFormat="1" ht="19.5" customHeight="1" x14ac:dyDescent="0.25">
      <c r="B3" s="348" t="s">
        <v>926</v>
      </c>
      <c r="C3"/>
      <c r="D3"/>
      <c r="E3"/>
      <c r="F3"/>
      <c r="G3"/>
      <c r="H3"/>
      <c r="I3"/>
      <c r="J3" s="345"/>
      <c r="K3"/>
      <c r="L3"/>
      <c r="M3"/>
      <c r="N3"/>
    </row>
    <row r="4" spans="1:79" ht="15" customHeight="1" thickBot="1" x14ac:dyDescent="0.3"/>
    <row r="5" spans="1:79" ht="15" customHeight="1" thickBot="1" x14ac:dyDescent="0.3">
      <c r="B5" s="879" t="s">
        <v>2391</v>
      </c>
      <c r="C5" s="879"/>
      <c r="D5" s="879"/>
      <c r="E5" s="879"/>
      <c r="F5" s="879"/>
      <c r="G5" s="879"/>
      <c r="H5" s="879"/>
      <c r="I5" s="879"/>
      <c r="J5" s="879" t="s">
        <v>2316</v>
      </c>
      <c r="K5" s="2433"/>
      <c r="L5" s="2433"/>
      <c r="M5" s="879"/>
      <c r="N5" s="879" t="s">
        <v>2317</v>
      </c>
      <c r="O5" s="2433"/>
      <c r="P5" s="2433"/>
      <c r="Q5" s="2433"/>
      <c r="AV5" s="2423" t="s">
        <v>2389</v>
      </c>
      <c r="AW5" s="2424"/>
      <c r="AX5" s="2425"/>
      <c r="AY5" s="781"/>
      <c r="AZ5" s="782"/>
    </row>
    <row r="6" spans="1:79" ht="22.5" customHeight="1" thickBot="1" x14ac:dyDescent="0.3">
      <c r="J6" s="2291" t="s">
        <v>239</v>
      </c>
      <c r="K6" s="2292"/>
      <c r="L6" s="2292"/>
      <c r="M6" s="2292"/>
      <c r="N6" s="2292"/>
      <c r="O6" s="2292"/>
      <c r="P6" s="2292"/>
      <c r="Q6" s="2292"/>
      <c r="R6" s="2292"/>
      <c r="S6" s="2292"/>
      <c r="T6" s="2292"/>
      <c r="U6" s="2292"/>
      <c r="V6" s="2292"/>
      <c r="W6" s="2292"/>
      <c r="X6" s="2292"/>
      <c r="Y6" s="2292"/>
      <c r="Z6" s="2292"/>
      <c r="AA6" s="2292"/>
      <c r="AB6" s="2292"/>
      <c r="AC6" s="2292"/>
      <c r="AD6" s="2292"/>
      <c r="AE6" s="2292"/>
      <c r="AF6" s="2292"/>
      <c r="AG6" s="2292"/>
      <c r="AH6" s="2292"/>
      <c r="AI6" s="2293"/>
      <c r="AV6" s="2434" t="s">
        <v>2318</v>
      </c>
      <c r="AW6" s="2435"/>
      <c r="AX6" s="2435"/>
      <c r="AY6" s="2435"/>
      <c r="AZ6" s="2435"/>
      <c r="BA6" s="2435"/>
      <c r="BB6" s="2435"/>
      <c r="BC6" s="2435"/>
      <c r="BD6" s="2435"/>
      <c r="BE6" s="2435"/>
      <c r="BF6" s="2435"/>
      <c r="BG6" s="2435"/>
      <c r="BH6" s="2435"/>
      <c r="BI6" s="2435"/>
      <c r="BJ6" s="2435"/>
      <c r="BK6" s="2435"/>
      <c r="BL6" s="2435"/>
      <c r="BM6" s="2435"/>
      <c r="BN6" s="2435"/>
      <c r="BO6" s="2435"/>
      <c r="BP6" s="2435"/>
      <c r="BQ6" s="2435"/>
      <c r="BR6" s="2435"/>
      <c r="BS6" s="2435"/>
      <c r="BT6" s="2435"/>
      <c r="BU6" s="2435"/>
      <c r="BV6" s="2435"/>
      <c r="BW6" s="2435"/>
      <c r="BX6" s="2435"/>
      <c r="BY6" s="2435"/>
      <c r="BZ6" s="2435"/>
      <c r="CA6" s="2436"/>
    </row>
    <row r="7" spans="1:79" ht="29.1" customHeight="1" x14ac:dyDescent="0.25">
      <c r="B7" s="2278"/>
      <c r="C7" s="2279"/>
      <c r="D7" s="2279"/>
      <c r="E7" s="2279"/>
      <c r="F7" s="2279"/>
      <c r="G7" s="2279"/>
      <c r="H7" s="2279"/>
      <c r="I7" s="2280"/>
      <c r="J7" s="2302" t="s">
        <v>2302</v>
      </c>
      <c r="K7" s="2273"/>
      <c r="L7" s="2268" t="s">
        <v>1647</v>
      </c>
      <c r="M7" s="2269"/>
      <c r="N7" s="2270"/>
      <c r="O7" s="2266" t="s">
        <v>2019</v>
      </c>
      <c r="P7" s="2267"/>
      <c r="Q7" s="2268" t="s">
        <v>1647</v>
      </c>
      <c r="R7" s="2269"/>
      <c r="S7" s="2270"/>
      <c r="T7" s="2271" t="s">
        <v>2018</v>
      </c>
      <c r="U7" s="2272"/>
      <c r="V7" s="2273"/>
      <c r="W7" s="2294" t="s">
        <v>933</v>
      </c>
      <c r="X7" s="2295"/>
      <c r="Y7" s="2271" t="s">
        <v>936</v>
      </c>
      <c r="Z7" s="2269"/>
      <c r="AA7" s="2267"/>
      <c r="AB7" s="2268" t="s">
        <v>1647</v>
      </c>
      <c r="AC7" s="2269"/>
      <c r="AD7" s="2270"/>
      <c r="AE7" s="2271" t="s">
        <v>937</v>
      </c>
      <c r="AF7" s="2267"/>
      <c r="AG7" s="2268" t="s">
        <v>1647</v>
      </c>
      <c r="AH7" s="2269"/>
      <c r="AI7" s="2270"/>
      <c r="AV7" s="2437" t="s">
        <v>2702</v>
      </c>
      <c r="AW7" s="2438"/>
      <c r="AX7" s="2268" t="s">
        <v>1647</v>
      </c>
      <c r="AY7" s="2269"/>
      <c r="AZ7" s="2270"/>
      <c r="BA7" s="2437" t="s">
        <v>2302</v>
      </c>
      <c r="BB7" s="2438"/>
      <c r="BC7" s="2268" t="s">
        <v>1647</v>
      </c>
      <c r="BD7" s="2269"/>
      <c r="BE7" s="2270"/>
      <c r="BF7" s="2437" t="s">
        <v>2019</v>
      </c>
      <c r="BG7" s="2439"/>
      <c r="BH7" s="2438"/>
      <c r="BI7" s="2323" t="s">
        <v>933</v>
      </c>
      <c r="BJ7" s="2269"/>
      <c r="BK7" s="2270"/>
      <c r="BL7" s="2271" t="s">
        <v>936</v>
      </c>
      <c r="BM7" s="2269"/>
      <c r="BN7" s="2267"/>
      <c r="BO7" s="2268" t="s">
        <v>1647</v>
      </c>
      <c r="BP7" s="2269"/>
      <c r="BQ7" s="2270"/>
      <c r="BR7" s="2271" t="s">
        <v>937</v>
      </c>
      <c r="BS7" s="2267"/>
      <c r="BT7" s="2268" t="s">
        <v>1647</v>
      </c>
      <c r="BU7" s="2269"/>
      <c r="BV7" s="2270"/>
    </row>
    <row r="8" spans="1:79" ht="8.25" customHeight="1" x14ac:dyDescent="0.25">
      <c r="B8" s="338"/>
      <c r="C8" s="334"/>
      <c r="D8" s="334"/>
      <c r="E8" s="334"/>
      <c r="F8" s="334"/>
      <c r="G8" s="334"/>
      <c r="H8" s="334"/>
      <c r="I8" s="334"/>
      <c r="J8" s="334"/>
      <c r="K8" s="334"/>
      <c r="L8" s="334"/>
      <c r="M8" s="334"/>
      <c r="N8" s="335"/>
      <c r="O8" s="334"/>
      <c r="P8" s="334"/>
      <c r="Q8" s="334"/>
      <c r="R8" s="334"/>
      <c r="S8" s="335"/>
      <c r="T8" s="335"/>
      <c r="U8" s="335"/>
      <c r="V8" s="335"/>
      <c r="W8" s="336"/>
      <c r="X8" s="335"/>
      <c r="Y8" s="335"/>
      <c r="Z8" s="335"/>
      <c r="AA8" s="335"/>
      <c r="AB8" s="336"/>
      <c r="AC8" s="335"/>
      <c r="AD8" s="335"/>
      <c r="AE8" s="335"/>
      <c r="AF8" s="335"/>
      <c r="AG8" s="336"/>
      <c r="AH8" s="335"/>
      <c r="AI8" s="337"/>
      <c r="AJ8" s="772"/>
      <c r="AK8" s="772"/>
      <c r="AL8" s="772"/>
      <c r="AM8" s="772"/>
      <c r="AN8" s="772"/>
      <c r="AO8" s="772"/>
      <c r="AP8" s="772"/>
      <c r="AQ8" s="772"/>
      <c r="AR8" s="772"/>
      <c r="AS8" s="772"/>
      <c r="AT8" s="772"/>
      <c r="AU8" s="174"/>
      <c r="AV8" s="334"/>
      <c r="AW8" s="334"/>
      <c r="AX8" s="334"/>
      <c r="AY8" s="334"/>
      <c r="AZ8" s="335"/>
      <c r="BA8" s="334"/>
      <c r="BB8" s="334"/>
      <c r="BC8" s="334"/>
      <c r="BD8" s="334"/>
      <c r="BE8" s="335"/>
      <c r="BF8" s="335"/>
      <c r="BG8" s="335"/>
      <c r="BH8" s="335"/>
      <c r="BI8" s="336"/>
      <c r="BJ8" s="335"/>
      <c r="BK8" s="335"/>
      <c r="BL8" s="335"/>
      <c r="BM8" s="335"/>
      <c r="BN8" s="335"/>
      <c r="BO8" s="336"/>
      <c r="BP8" s="335"/>
      <c r="BQ8" s="335"/>
      <c r="BR8" s="335"/>
      <c r="BS8" s="335"/>
      <c r="BT8" s="336"/>
      <c r="BU8" s="335"/>
      <c r="BV8" s="337"/>
    </row>
    <row r="9" spans="1:79" ht="183" customHeight="1" x14ac:dyDescent="0.25">
      <c r="B9" s="2121" t="s">
        <v>2678</v>
      </c>
      <c r="C9" s="2122"/>
      <c r="D9" s="2122"/>
      <c r="E9" s="2122"/>
      <c r="F9" s="2122"/>
      <c r="G9" s="2122"/>
      <c r="H9" s="2122"/>
      <c r="I9" s="2298"/>
      <c r="J9" s="2085">
        <v>19</v>
      </c>
      <c r="K9" s="2089"/>
      <c r="L9" s="2282" t="s">
        <v>2304</v>
      </c>
      <c r="M9" s="2283"/>
      <c r="N9" s="2284"/>
      <c r="O9" s="2085">
        <v>125</v>
      </c>
      <c r="P9" s="2089"/>
      <c r="Q9" s="2299" t="s">
        <v>2303</v>
      </c>
      <c r="R9" s="2300"/>
      <c r="S9" s="2301"/>
      <c r="T9" s="2260">
        <v>119</v>
      </c>
      <c r="U9" s="2261"/>
      <c r="V9" s="2262"/>
      <c r="W9" s="2296" t="s">
        <v>2387</v>
      </c>
      <c r="X9" s="2297"/>
      <c r="Y9" s="2260">
        <v>0</v>
      </c>
      <c r="Z9" s="2261"/>
      <c r="AA9" s="2262"/>
      <c r="AB9" s="2299" t="s">
        <v>2388</v>
      </c>
      <c r="AC9" s="2300"/>
      <c r="AD9" s="2301"/>
      <c r="AE9" s="2260">
        <v>263</v>
      </c>
      <c r="AF9" s="2262"/>
      <c r="AG9" s="2107" t="s">
        <v>2368</v>
      </c>
      <c r="AH9" s="2096"/>
      <c r="AI9" s="2097"/>
      <c r="AJ9" s="749"/>
      <c r="AK9" s="749"/>
      <c r="AL9" s="749"/>
      <c r="AM9" s="749"/>
      <c r="AN9" s="749"/>
      <c r="AO9" s="749"/>
      <c r="AP9" s="749"/>
      <c r="AQ9" s="749"/>
      <c r="AR9" s="749"/>
      <c r="AS9" s="749"/>
      <c r="AT9" s="749"/>
      <c r="AU9" s="174"/>
      <c r="AV9" s="2248">
        <v>143</v>
      </c>
      <c r="AW9" s="2250"/>
      <c r="AX9" s="2282" t="s">
        <v>2703</v>
      </c>
      <c r="AY9" s="2283"/>
      <c r="AZ9" s="2284"/>
      <c r="BA9" s="2248">
        <v>17</v>
      </c>
      <c r="BB9" s="2250"/>
      <c r="BC9" s="2324" t="s">
        <v>2704</v>
      </c>
      <c r="BD9" s="2283"/>
      <c r="BE9" s="2284"/>
      <c r="BF9" s="2248">
        <v>90</v>
      </c>
      <c r="BG9" s="2249"/>
      <c r="BH9" s="2250"/>
      <c r="BI9" s="2324" t="s">
        <v>2705</v>
      </c>
      <c r="BJ9" s="2283"/>
      <c r="BK9" s="2284"/>
      <c r="BL9" s="2248">
        <v>53</v>
      </c>
      <c r="BM9" s="2249"/>
      <c r="BN9" s="2250"/>
      <c r="BO9" s="2282" t="s">
        <v>2706</v>
      </c>
      <c r="BP9" s="2283"/>
      <c r="BQ9" s="2284"/>
      <c r="BR9" s="2248">
        <v>160</v>
      </c>
      <c r="BS9" s="2250"/>
      <c r="BT9" s="2112" t="s">
        <v>2353</v>
      </c>
      <c r="BU9" s="2325"/>
      <c r="BV9" s="2326"/>
    </row>
    <row r="10" spans="1:79" ht="6.75" customHeight="1" x14ac:dyDescent="0.25">
      <c r="B10" s="2094"/>
      <c r="C10" s="2095"/>
      <c r="D10" s="2095"/>
      <c r="E10" s="2095"/>
      <c r="F10" s="2095"/>
      <c r="G10" s="2095"/>
      <c r="H10" s="2095"/>
      <c r="I10" s="2095"/>
      <c r="J10" s="2086"/>
      <c r="K10" s="2086"/>
      <c r="L10" s="2086"/>
      <c r="M10" s="2086"/>
      <c r="N10" s="2086"/>
      <c r="O10" s="2086"/>
      <c r="P10" s="2086"/>
      <c r="Q10" s="2086"/>
      <c r="R10" s="2086"/>
      <c r="S10" s="2086"/>
      <c r="T10" s="2261"/>
      <c r="U10" s="2261"/>
      <c r="V10" s="2261"/>
      <c r="W10" s="336"/>
      <c r="X10" s="336"/>
      <c r="Y10" s="2261"/>
      <c r="Z10" s="2261"/>
      <c r="AA10" s="2261"/>
      <c r="AB10" s="2096"/>
      <c r="AC10" s="2096"/>
      <c r="AD10" s="2096"/>
      <c r="AE10" s="2261"/>
      <c r="AF10" s="2261"/>
      <c r="AG10" s="2096"/>
      <c r="AH10" s="2096"/>
      <c r="AI10" s="2097"/>
      <c r="AJ10" s="749"/>
      <c r="AK10" s="749"/>
      <c r="AL10" s="749"/>
      <c r="AM10" s="749"/>
      <c r="AN10" s="749"/>
      <c r="AO10" s="749"/>
      <c r="AP10" s="749"/>
      <c r="AQ10" s="749"/>
      <c r="AR10" s="749"/>
      <c r="AS10" s="749"/>
      <c r="AT10" s="749"/>
      <c r="AU10" s="174"/>
      <c r="AV10" s="2086"/>
      <c r="AW10" s="2086"/>
      <c r="AX10" s="2086"/>
      <c r="AY10" s="2086"/>
      <c r="AZ10" s="2086"/>
      <c r="BA10" s="2332"/>
      <c r="BB10" s="2332"/>
      <c r="BC10" s="2086"/>
      <c r="BD10" s="2086"/>
      <c r="BE10" s="2086"/>
      <c r="BF10" s="2261"/>
      <c r="BG10" s="2261"/>
      <c r="BH10" s="2261"/>
      <c r="BI10" s="2096"/>
      <c r="BJ10" s="2096"/>
      <c r="BK10" s="2096"/>
      <c r="BL10" s="2261"/>
      <c r="BM10" s="2261"/>
      <c r="BN10" s="2261"/>
      <c r="BO10" s="2096"/>
      <c r="BP10" s="2096"/>
      <c r="BQ10" s="2096"/>
      <c r="BR10" s="2332"/>
      <c r="BS10" s="2332"/>
      <c r="BT10" s="2096"/>
      <c r="BU10" s="2096"/>
      <c r="BV10" s="2097"/>
    </row>
    <row r="11" spans="1:79" ht="68.25" customHeight="1" x14ac:dyDescent="0.25">
      <c r="B11" s="2121" t="s">
        <v>2683</v>
      </c>
      <c r="C11" s="2122"/>
      <c r="D11" s="2122"/>
      <c r="E11" s="2122"/>
      <c r="F11" s="2122"/>
      <c r="G11" s="2122"/>
      <c r="H11" s="2122"/>
      <c r="I11" s="2298"/>
      <c r="J11" s="2085">
        <v>0</v>
      </c>
      <c r="K11" s="2089"/>
      <c r="L11" s="2263" t="s">
        <v>880</v>
      </c>
      <c r="M11" s="2285"/>
      <c r="N11" s="2286"/>
      <c r="O11" s="2085">
        <v>4</v>
      </c>
      <c r="P11" s="2089"/>
      <c r="Q11" s="2263" t="s">
        <v>881</v>
      </c>
      <c r="R11" s="2285"/>
      <c r="S11" s="2286"/>
      <c r="T11" s="2260">
        <v>1</v>
      </c>
      <c r="U11" s="2261"/>
      <c r="V11" s="2262"/>
      <c r="W11" s="2263" t="s">
        <v>2305</v>
      </c>
      <c r="X11" s="2265"/>
      <c r="Y11" s="2260">
        <v>0</v>
      </c>
      <c r="Z11" s="2261"/>
      <c r="AA11" s="2262"/>
      <c r="AB11" s="2263" t="s">
        <v>2314</v>
      </c>
      <c r="AC11" s="2264"/>
      <c r="AD11" s="2265"/>
      <c r="AE11" s="2260">
        <v>5</v>
      </c>
      <c r="AF11" s="2262"/>
      <c r="AG11" s="2107" t="s">
        <v>2367</v>
      </c>
      <c r="AH11" s="2096"/>
      <c r="AI11" s="2097"/>
      <c r="AJ11" s="749"/>
      <c r="AK11" s="749"/>
      <c r="AL11" s="749"/>
      <c r="AM11" s="749"/>
      <c r="AN11" s="749"/>
      <c r="AO11" s="749"/>
      <c r="AP11" s="749"/>
      <c r="AQ11" s="749"/>
      <c r="AR11" s="749"/>
      <c r="AS11" s="749"/>
      <c r="AT11" s="749"/>
      <c r="AV11" s="2248">
        <v>3</v>
      </c>
      <c r="AW11" s="2250"/>
      <c r="AX11" s="2257" t="s">
        <v>2320</v>
      </c>
      <c r="AY11" s="2303"/>
      <c r="AZ11" s="2304"/>
      <c r="BA11" s="2248">
        <v>0</v>
      </c>
      <c r="BB11" s="2250"/>
      <c r="BC11" s="2257" t="s">
        <v>2351</v>
      </c>
      <c r="BD11" s="2303"/>
      <c r="BE11" s="2304"/>
      <c r="BF11" s="2248">
        <v>2</v>
      </c>
      <c r="BG11" s="2249"/>
      <c r="BH11" s="2250"/>
      <c r="BI11" s="2257" t="s">
        <v>2349</v>
      </c>
      <c r="BJ11" s="2303"/>
      <c r="BK11" s="2304"/>
      <c r="BL11" s="2248">
        <v>1</v>
      </c>
      <c r="BM11" s="2249"/>
      <c r="BN11" s="2250"/>
      <c r="BO11" s="2257" t="s">
        <v>2322</v>
      </c>
      <c r="BP11" s="2303"/>
      <c r="BQ11" s="2304"/>
      <c r="BR11" s="2248">
        <v>3</v>
      </c>
      <c r="BS11" s="2250"/>
      <c r="BT11" s="2112" t="s">
        <v>2354</v>
      </c>
      <c r="BU11" s="2327"/>
      <c r="BV11" s="2328"/>
    </row>
    <row r="12" spans="1:79" ht="50.25" customHeight="1" x14ac:dyDescent="0.25">
      <c r="B12" s="2276" t="s">
        <v>2679</v>
      </c>
      <c r="C12" s="2277"/>
      <c r="D12" s="2277"/>
      <c r="E12" s="2277"/>
      <c r="F12" s="2277"/>
      <c r="G12" s="2277"/>
      <c r="H12" s="2277"/>
      <c r="I12" s="2281"/>
      <c r="J12" s="2085">
        <v>0</v>
      </c>
      <c r="K12" s="2089"/>
      <c r="L12" s="2287" t="s">
        <v>1490</v>
      </c>
      <c r="M12" s="2288"/>
      <c r="N12" s="2289"/>
      <c r="O12" s="2085">
        <v>0</v>
      </c>
      <c r="P12" s="2089"/>
      <c r="Q12" s="2287" t="s">
        <v>1491</v>
      </c>
      <c r="R12" s="2288"/>
      <c r="S12" s="2289"/>
      <c r="T12" s="2260">
        <v>0</v>
      </c>
      <c r="U12" s="2261"/>
      <c r="V12" s="2262"/>
      <c r="W12" s="2287" t="s">
        <v>2306</v>
      </c>
      <c r="X12" s="2289"/>
      <c r="Y12" s="2260">
        <v>0</v>
      </c>
      <c r="Z12" s="2261"/>
      <c r="AA12" s="2262"/>
      <c r="AB12" s="2287" t="s">
        <v>2313</v>
      </c>
      <c r="AC12" s="2288"/>
      <c r="AD12" s="2289"/>
      <c r="AE12" s="2260">
        <v>0</v>
      </c>
      <c r="AF12" s="2262"/>
      <c r="AG12" s="2107" t="s">
        <v>2366</v>
      </c>
      <c r="AH12" s="2096"/>
      <c r="AI12" s="2097"/>
      <c r="AJ12" s="749"/>
      <c r="AK12" s="749"/>
      <c r="AL12" s="749"/>
      <c r="AM12" s="749"/>
      <c r="AN12" s="749"/>
      <c r="AO12" s="749"/>
      <c r="AP12" s="749"/>
      <c r="AQ12" s="749"/>
      <c r="AR12" s="749"/>
      <c r="AS12" s="749"/>
      <c r="AT12" s="749"/>
      <c r="AU12" s="174"/>
      <c r="AV12" s="2248">
        <v>0</v>
      </c>
      <c r="AW12" s="2250"/>
      <c r="AX12" s="2108" t="s">
        <v>2710</v>
      </c>
      <c r="AY12" s="2113"/>
      <c r="AZ12" s="2109"/>
      <c r="BA12" s="2248">
        <v>0</v>
      </c>
      <c r="BB12" s="2250"/>
      <c r="BC12" s="2108" t="s">
        <v>2709</v>
      </c>
      <c r="BD12" s="2113"/>
      <c r="BE12" s="2109"/>
      <c r="BF12" s="2248">
        <v>0</v>
      </c>
      <c r="BG12" s="2249"/>
      <c r="BH12" s="2250"/>
      <c r="BI12" s="2108" t="s">
        <v>2708</v>
      </c>
      <c r="BJ12" s="2113"/>
      <c r="BK12" s="2109"/>
      <c r="BL12" s="2248">
        <v>0</v>
      </c>
      <c r="BM12" s="2249"/>
      <c r="BN12" s="2250"/>
      <c r="BO12" s="2108" t="s">
        <v>2707</v>
      </c>
      <c r="BP12" s="2113"/>
      <c r="BQ12" s="2109"/>
      <c r="BR12" s="2248">
        <v>0</v>
      </c>
      <c r="BS12" s="2250"/>
      <c r="BT12" s="2112" t="s">
        <v>2355</v>
      </c>
      <c r="BU12" s="2327"/>
      <c r="BV12" s="2328"/>
    </row>
    <row r="13" spans="1:79" ht="60" customHeight="1" x14ac:dyDescent="0.25">
      <c r="B13" s="2276" t="s">
        <v>2680</v>
      </c>
      <c r="C13" s="2277"/>
      <c r="D13" s="2277"/>
      <c r="E13" s="2277"/>
      <c r="F13" s="2277"/>
      <c r="G13" s="2277"/>
      <c r="H13" s="2277"/>
      <c r="I13" s="2281"/>
      <c r="J13" s="2085">
        <v>0</v>
      </c>
      <c r="K13" s="2089"/>
      <c r="L13" s="1636" t="s">
        <v>1492</v>
      </c>
      <c r="M13" s="1639"/>
      <c r="N13" s="2290"/>
      <c r="O13" s="2085">
        <v>4</v>
      </c>
      <c r="P13" s="2089"/>
      <c r="Q13" s="1636" t="s">
        <v>1495</v>
      </c>
      <c r="R13" s="1639"/>
      <c r="S13" s="2290"/>
      <c r="T13" s="2260">
        <v>1</v>
      </c>
      <c r="U13" s="2261"/>
      <c r="V13" s="2262"/>
      <c r="W13" s="1636" t="s">
        <v>2307</v>
      </c>
      <c r="X13" s="2290"/>
      <c r="Y13" s="2260">
        <v>0</v>
      </c>
      <c r="Z13" s="2261"/>
      <c r="AA13" s="2262"/>
      <c r="AB13" s="1636" t="s">
        <v>2312</v>
      </c>
      <c r="AC13" s="1639"/>
      <c r="AD13" s="2290"/>
      <c r="AE13" s="2260">
        <v>5</v>
      </c>
      <c r="AF13" s="2262"/>
      <c r="AG13" s="2107" t="s">
        <v>2365</v>
      </c>
      <c r="AH13" s="2096"/>
      <c r="AI13" s="2097"/>
      <c r="AJ13" s="749"/>
      <c r="AK13" s="749"/>
      <c r="AL13" s="749"/>
      <c r="AM13" s="749"/>
      <c r="AN13" s="749"/>
      <c r="AO13" s="749"/>
      <c r="AP13" s="749"/>
      <c r="AQ13" s="749"/>
      <c r="AR13" s="749"/>
      <c r="AS13" s="749"/>
      <c r="AT13" s="749"/>
      <c r="AU13" s="174"/>
      <c r="AV13" s="2248">
        <v>3</v>
      </c>
      <c r="AW13" s="2250"/>
      <c r="AX13" s="2329" t="s">
        <v>2711</v>
      </c>
      <c r="AY13" s="2330"/>
      <c r="AZ13" s="2331"/>
      <c r="BA13" s="2248">
        <v>0</v>
      </c>
      <c r="BB13" s="2250"/>
      <c r="BC13" s="2329" t="s">
        <v>2713</v>
      </c>
      <c r="BD13" s="2330"/>
      <c r="BE13" s="2331"/>
      <c r="BF13" s="2248">
        <v>2</v>
      </c>
      <c r="BG13" s="2249"/>
      <c r="BH13" s="2250"/>
      <c r="BI13" s="2329" t="s">
        <v>2716</v>
      </c>
      <c r="BJ13" s="2330"/>
      <c r="BK13" s="2331"/>
      <c r="BL13" s="2248">
        <v>1</v>
      </c>
      <c r="BM13" s="2249"/>
      <c r="BN13" s="2250"/>
      <c r="BO13" s="2329" t="s">
        <v>2717</v>
      </c>
      <c r="BP13" s="2330"/>
      <c r="BQ13" s="2331"/>
      <c r="BR13" s="2248">
        <v>3</v>
      </c>
      <c r="BS13" s="2250"/>
      <c r="BT13" s="2112" t="s">
        <v>2356</v>
      </c>
      <c r="BU13" s="2327"/>
      <c r="BV13" s="2328"/>
    </row>
    <row r="14" spans="1:79" ht="51" customHeight="1" x14ac:dyDescent="0.25">
      <c r="B14" s="2119" t="s">
        <v>934</v>
      </c>
      <c r="C14" s="2274"/>
      <c r="D14" s="2274"/>
      <c r="E14" s="2274"/>
      <c r="F14" s="2274"/>
      <c r="G14" s="2274"/>
      <c r="H14" s="2274"/>
      <c r="I14" s="2275"/>
      <c r="J14" s="2085">
        <v>0</v>
      </c>
      <c r="K14" s="2089"/>
      <c r="L14" s="2287" t="s">
        <v>1493</v>
      </c>
      <c r="M14" s="2288"/>
      <c r="N14" s="2289"/>
      <c r="O14" s="2085">
        <v>0</v>
      </c>
      <c r="P14" s="2089"/>
      <c r="Q14" s="2287" t="s">
        <v>1494</v>
      </c>
      <c r="R14" s="2288"/>
      <c r="S14" s="2289"/>
      <c r="T14" s="2260">
        <v>0</v>
      </c>
      <c r="U14" s="2261"/>
      <c r="V14" s="2262"/>
      <c r="W14" s="2287" t="s">
        <v>2308</v>
      </c>
      <c r="X14" s="2289"/>
      <c r="Y14" s="2260">
        <v>0</v>
      </c>
      <c r="Z14" s="2261"/>
      <c r="AA14" s="2262"/>
      <c r="AB14" s="2287" t="s">
        <v>2311</v>
      </c>
      <c r="AC14" s="2288"/>
      <c r="AD14" s="2289"/>
      <c r="AE14" s="2260">
        <v>0</v>
      </c>
      <c r="AF14" s="2262"/>
      <c r="AG14" s="2107" t="s">
        <v>2364</v>
      </c>
      <c r="AH14" s="2096"/>
      <c r="AI14" s="2097"/>
      <c r="AJ14" s="749"/>
      <c r="AK14" s="749"/>
      <c r="AL14" s="749"/>
      <c r="AM14" s="749"/>
      <c r="AN14" s="749"/>
      <c r="AO14" s="749"/>
      <c r="AP14" s="749"/>
      <c r="AQ14" s="749"/>
      <c r="AR14" s="749"/>
      <c r="AS14" s="749"/>
      <c r="AT14" s="749"/>
      <c r="AU14" s="174"/>
      <c r="AV14" s="2248">
        <v>0</v>
      </c>
      <c r="AW14" s="2250"/>
      <c r="AX14" s="2108" t="s">
        <v>2712</v>
      </c>
      <c r="AY14" s="2113"/>
      <c r="AZ14" s="2109"/>
      <c r="BA14" s="2248">
        <v>0</v>
      </c>
      <c r="BB14" s="2250"/>
      <c r="BC14" s="2108" t="s">
        <v>2714</v>
      </c>
      <c r="BD14" s="2113"/>
      <c r="BE14" s="2109"/>
      <c r="BF14" s="2248">
        <v>0</v>
      </c>
      <c r="BG14" s="2249"/>
      <c r="BH14" s="2250"/>
      <c r="BI14" s="2108" t="s">
        <v>2715</v>
      </c>
      <c r="BJ14" s="2113"/>
      <c r="BK14" s="2109"/>
      <c r="BL14" s="2248">
        <v>0</v>
      </c>
      <c r="BM14" s="2249"/>
      <c r="BN14" s="2250"/>
      <c r="BO14" s="2108" t="s">
        <v>2718</v>
      </c>
      <c r="BP14" s="2113"/>
      <c r="BQ14" s="2109"/>
      <c r="BR14" s="2248">
        <v>0</v>
      </c>
      <c r="BS14" s="2250"/>
      <c r="BT14" s="2112" t="s">
        <v>2357</v>
      </c>
      <c r="BU14" s="2327"/>
      <c r="BV14" s="2328"/>
    </row>
    <row r="15" spans="1:79" ht="53.25" customHeight="1" x14ac:dyDescent="0.25">
      <c r="B15" s="2121" t="s">
        <v>2682</v>
      </c>
      <c r="C15" s="2122"/>
      <c r="D15" s="2122"/>
      <c r="E15" s="2122"/>
      <c r="F15" s="2122"/>
      <c r="G15" s="2122"/>
      <c r="H15" s="2122"/>
      <c r="I15" s="2298"/>
      <c r="J15" s="2085">
        <v>19</v>
      </c>
      <c r="K15" s="2089"/>
      <c r="L15" s="2263" t="s">
        <v>2361</v>
      </c>
      <c r="M15" s="2285"/>
      <c r="N15" s="2286"/>
      <c r="O15" s="2085">
        <v>121</v>
      </c>
      <c r="P15" s="2089"/>
      <c r="Q15" s="2263" t="s">
        <v>882</v>
      </c>
      <c r="R15" s="2285"/>
      <c r="S15" s="2286"/>
      <c r="T15" s="2260">
        <v>118</v>
      </c>
      <c r="U15" s="2261"/>
      <c r="V15" s="2262"/>
      <c r="W15" s="2263" t="s">
        <v>2309</v>
      </c>
      <c r="X15" s="2265"/>
      <c r="Y15" s="2260">
        <v>0</v>
      </c>
      <c r="Z15" s="2261"/>
      <c r="AA15" s="2262"/>
      <c r="AB15" s="2263" t="s">
        <v>2310</v>
      </c>
      <c r="AC15" s="2264"/>
      <c r="AD15" s="2265"/>
      <c r="AE15" s="2260">
        <v>258</v>
      </c>
      <c r="AF15" s="2262"/>
      <c r="AG15" s="2107" t="s">
        <v>2362</v>
      </c>
      <c r="AH15" s="2096"/>
      <c r="AI15" s="2097"/>
      <c r="AJ15" s="749"/>
      <c r="AK15" s="749"/>
      <c r="AL15" s="749"/>
      <c r="AM15" s="749"/>
      <c r="AN15" s="749"/>
      <c r="AO15" s="749"/>
      <c r="AP15" s="749"/>
      <c r="AQ15" s="749"/>
      <c r="AR15" s="749"/>
      <c r="AS15" s="749"/>
      <c r="AT15" s="749"/>
      <c r="AV15" s="2248">
        <v>140</v>
      </c>
      <c r="AW15" s="2250"/>
      <c r="AX15" s="2257" t="s">
        <v>2321</v>
      </c>
      <c r="AY15" s="2303"/>
      <c r="AZ15" s="2304"/>
      <c r="BA15" s="2248">
        <v>17</v>
      </c>
      <c r="BB15" s="2250"/>
      <c r="BC15" s="2257" t="s">
        <v>2352</v>
      </c>
      <c r="BD15" s="2303"/>
      <c r="BE15" s="2304"/>
      <c r="BF15" s="2248">
        <v>88</v>
      </c>
      <c r="BG15" s="2249"/>
      <c r="BH15" s="2250"/>
      <c r="BI15" s="2257" t="s">
        <v>2350</v>
      </c>
      <c r="BJ15" s="2303"/>
      <c r="BK15" s="2304"/>
      <c r="BL15" s="2248">
        <v>52</v>
      </c>
      <c r="BM15" s="2249"/>
      <c r="BN15" s="2250"/>
      <c r="BO15" s="2257" t="s">
        <v>2323</v>
      </c>
      <c r="BP15" s="2303"/>
      <c r="BQ15" s="2304"/>
      <c r="BR15" s="2248">
        <v>157</v>
      </c>
      <c r="BS15" s="2250"/>
      <c r="BT15" s="2112" t="s">
        <v>2543</v>
      </c>
      <c r="BU15" s="2327"/>
      <c r="BV15" s="2328"/>
    </row>
    <row r="16" spans="1:79" ht="53.25" customHeight="1" thickBot="1" x14ac:dyDescent="0.3">
      <c r="B16" s="2276" t="s">
        <v>2681</v>
      </c>
      <c r="C16" s="2277"/>
      <c r="D16" s="2277"/>
      <c r="E16" s="2277"/>
      <c r="F16" s="2277"/>
      <c r="G16" s="2277"/>
      <c r="H16" s="2277"/>
      <c r="I16" s="2281"/>
      <c r="J16" s="2248">
        <v>3</v>
      </c>
      <c r="K16" s="2250"/>
      <c r="L16" s="2108" t="s">
        <v>2540</v>
      </c>
      <c r="M16" s="2113"/>
      <c r="N16" s="2109"/>
      <c r="O16" s="2248">
        <v>24</v>
      </c>
      <c r="P16" s="2250"/>
      <c r="Q16" s="2108" t="s">
        <v>2539</v>
      </c>
      <c r="R16" s="2113"/>
      <c r="S16" s="2109"/>
      <c r="T16" s="2248">
        <v>3</v>
      </c>
      <c r="U16" s="2249"/>
      <c r="V16" s="2250"/>
      <c r="W16" s="2108" t="s">
        <v>2541</v>
      </c>
      <c r="X16" s="2109"/>
      <c r="Y16" s="2248">
        <v>0</v>
      </c>
      <c r="Z16" s="2249"/>
      <c r="AA16" s="2250"/>
      <c r="AB16" s="2108" t="s">
        <v>2542</v>
      </c>
      <c r="AC16" s="2113"/>
      <c r="AD16" s="2109"/>
      <c r="AE16" s="2248">
        <v>30</v>
      </c>
      <c r="AF16" s="2250"/>
      <c r="AG16" s="2254" t="s">
        <v>2315</v>
      </c>
      <c r="AH16" s="2255"/>
      <c r="AI16" s="2256"/>
      <c r="AJ16" s="773"/>
      <c r="AK16" s="773"/>
      <c r="AL16" s="773"/>
      <c r="AM16" s="773"/>
      <c r="AN16" s="773"/>
      <c r="AO16" s="773"/>
      <c r="AP16" s="773"/>
      <c r="AQ16" s="773"/>
      <c r="AR16" s="773"/>
      <c r="AS16" s="773"/>
      <c r="AT16" s="773"/>
      <c r="AU16" s="174"/>
      <c r="AV16" s="2248">
        <v>27</v>
      </c>
      <c r="AW16" s="2250"/>
      <c r="AX16" s="2108" t="s">
        <v>2721</v>
      </c>
      <c r="AY16" s="2113"/>
      <c r="AZ16" s="2109"/>
      <c r="BA16" s="2248">
        <v>3</v>
      </c>
      <c r="BB16" s="2250"/>
      <c r="BC16" s="2108" t="s">
        <v>2720</v>
      </c>
      <c r="BD16" s="2113"/>
      <c r="BE16" s="2109"/>
      <c r="BF16" s="2248">
        <v>24</v>
      </c>
      <c r="BG16" s="2249"/>
      <c r="BH16" s="2250"/>
      <c r="BI16" s="2108" t="s">
        <v>2722</v>
      </c>
      <c r="BJ16" s="2113"/>
      <c r="BK16" s="2109"/>
      <c r="BL16" s="2248">
        <v>3</v>
      </c>
      <c r="BM16" s="2249"/>
      <c r="BN16" s="2250"/>
      <c r="BO16" s="2108" t="s">
        <v>2719</v>
      </c>
      <c r="BP16" s="2113"/>
      <c r="BQ16" s="2109"/>
      <c r="BR16" s="2248">
        <v>30</v>
      </c>
      <c r="BS16" s="2250"/>
      <c r="BT16" s="2112" t="s">
        <v>2358</v>
      </c>
      <c r="BU16" s="2327"/>
      <c r="BV16" s="2328"/>
    </row>
    <row r="17" spans="2:74" ht="53.25" customHeight="1" thickTop="1" thickBot="1" x14ac:dyDescent="0.3">
      <c r="B17" s="2121" t="s">
        <v>2684</v>
      </c>
      <c r="C17" s="2122"/>
      <c r="D17" s="2122"/>
      <c r="E17" s="2122"/>
      <c r="F17" s="2122"/>
      <c r="G17" s="2122"/>
      <c r="H17" s="2122"/>
      <c r="I17" s="2298"/>
      <c r="J17" s="2110">
        <f>(J9-J18)/J9</f>
        <v>0.15789473684210525</v>
      </c>
      <c r="K17" s="2111"/>
      <c r="L17" s="2112" t="s">
        <v>2558</v>
      </c>
      <c r="M17" s="2113"/>
      <c r="N17" s="2109"/>
      <c r="O17" s="2110">
        <f>(O9-O18)/O9</f>
        <v>0.224</v>
      </c>
      <c r="P17" s="2111"/>
      <c r="Q17" s="2112" t="s">
        <v>2559</v>
      </c>
      <c r="R17" s="2113"/>
      <c r="S17" s="2109"/>
      <c r="T17" s="2114">
        <f>(T9-T18)/T9</f>
        <v>3.3613445378151259E-2</v>
      </c>
      <c r="U17" s="2115"/>
      <c r="V17" s="2116"/>
      <c r="W17" s="2112" t="s">
        <v>2560</v>
      </c>
      <c r="X17" s="2113"/>
      <c r="Y17" s="2114">
        <v>0</v>
      </c>
      <c r="Z17" s="2115"/>
      <c r="AA17" s="2116"/>
      <c r="AB17" s="2112" t="s">
        <v>2561</v>
      </c>
      <c r="AC17" s="2113"/>
      <c r="AD17" s="2109"/>
      <c r="AE17" s="2114">
        <f xml:space="preserve"> (AE9 - AE18) / AE9</f>
        <v>0.13307984790874525</v>
      </c>
      <c r="AF17" s="2116"/>
      <c r="AG17" s="2112" t="s">
        <v>2562</v>
      </c>
      <c r="AH17" s="2113"/>
      <c r="AI17" s="2109"/>
      <c r="AJ17" s="773"/>
      <c r="AK17" s="773"/>
      <c r="AL17" s="773"/>
      <c r="AM17" s="773"/>
      <c r="AN17" s="773"/>
      <c r="AO17" s="773"/>
      <c r="AP17" s="773"/>
      <c r="AQ17" s="773"/>
      <c r="AR17" s="773"/>
      <c r="AS17" s="773"/>
      <c r="AT17" s="773"/>
      <c r="AU17" s="174"/>
      <c r="AV17" s="2346">
        <f xml:space="preserve"> (AV9 - AV18) / AV9</f>
        <v>0.20979020979020979</v>
      </c>
      <c r="AW17" s="2347"/>
      <c r="AX17" s="2338" t="s">
        <v>2701</v>
      </c>
      <c r="AY17" s="2339"/>
      <c r="AZ17" s="2340"/>
      <c r="BA17" s="2115">
        <f xml:space="preserve"> (BA9 - BA18) / BA9</f>
        <v>0.17647058823529413</v>
      </c>
      <c r="BB17" s="2116"/>
      <c r="BC17" s="2112" t="s">
        <v>2563</v>
      </c>
      <c r="BD17" s="2113"/>
      <c r="BE17" s="2109"/>
      <c r="BF17" s="2114">
        <f xml:space="preserve"> (BF9 - BF18) / BF9</f>
        <v>0.28888888888888886</v>
      </c>
      <c r="BG17" s="2115"/>
      <c r="BH17" s="2116"/>
      <c r="BI17" s="2112" t="s">
        <v>2564</v>
      </c>
      <c r="BJ17" s="2113"/>
      <c r="BK17" s="2109"/>
      <c r="BL17" s="2114">
        <f xml:space="preserve"> (BL9 - BL18) / BL9</f>
        <v>7.5471698113207544E-2</v>
      </c>
      <c r="BM17" s="2115"/>
      <c r="BN17" s="2116"/>
      <c r="BO17" s="2112" t="s">
        <v>2565</v>
      </c>
      <c r="BP17" s="2113"/>
      <c r="BQ17" s="2109"/>
      <c r="BR17" s="2114">
        <f xml:space="preserve"> (BR9 - BR18) / BR9</f>
        <v>0.20624999999999999</v>
      </c>
      <c r="BS17" s="2116"/>
      <c r="BT17" s="2112" t="s">
        <v>2566</v>
      </c>
      <c r="BU17" s="2113"/>
      <c r="BV17" s="2109"/>
    </row>
    <row r="18" spans="2:74" ht="53.25" customHeight="1" thickTop="1" x14ac:dyDescent="0.25">
      <c r="B18" s="2121" t="s">
        <v>2685</v>
      </c>
      <c r="C18" s="2122"/>
      <c r="D18" s="2122"/>
      <c r="E18" s="2122"/>
      <c r="F18" s="2122"/>
      <c r="G18" s="2122"/>
      <c r="H18" s="2122"/>
      <c r="I18" s="2298"/>
      <c r="J18" s="2248">
        <v>16</v>
      </c>
      <c r="K18" s="2250"/>
      <c r="L18" s="2257" t="s">
        <v>2544</v>
      </c>
      <c r="M18" s="2303"/>
      <c r="N18" s="2304"/>
      <c r="O18" s="2248">
        <v>97</v>
      </c>
      <c r="P18" s="2250"/>
      <c r="Q18" s="2257" t="s">
        <v>2545</v>
      </c>
      <c r="R18" s="2303"/>
      <c r="S18" s="2304"/>
      <c r="T18" s="2248">
        <v>115</v>
      </c>
      <c r="U18" s="2249"/>
      <c r="V18" s="2250"/>
      <c r="W18" s="2257" t="s">
        <v>2546</v>
      </c>
      <c r="X18" s="2259"/>
      <c r="Y18" s="2248">
        <v>0</v>
      </c>
      <c r="Z18" s="2249"/>
      <c r="AA18" s="2250"/>
      <c r="AB18" s="2257" t="s">
        <v>2547</v>
      </c>
      <c r="AC18" s="2258"/>
      <c r="AD18" s="2259"/>
      <c r="AE18" s="2248">
        <v>228</v>
      </c>
      <c r="AF18" s="2250"/>
      <c r="AG18" s="2254" t="s">
        <v>2548</v>
      </c>
      <c r="AH18" s="2255"/>
      <c r="AI18" s="2256"/>
      <c r="AJ18" s="749"/>
      <c r="AK18" s="749"/>
      <c r="AL18" s="749"/>
      <c r="AM18" s="749"/>
      <c r="AN18" s="749"/>
      <c r="AO18" s="749"/>
      <c r="AP18" s="749"/>
      <c r="AQ18" s="749"/>
      <c r="AR18" s="749"/>
      <c r="AS18" s="749"/>
      <c r="AT18" s="749"/>
      <c r="AV18" s="2333">
        <v>113</v>
      </c>
      <c r="AW18" s="2334"/>
      <c r="AX18" s="2335" t="s">
        <v>2549</v>
      </c>
      <c r="AY18" s="2336"/>
      <c r="AZ18" s="2337"/>
      <c r="BA18" s="2248">
        <v>14</v>
      </c>
      <c r="BB18" s="2250"/>
      <c r="BC18" s="2257" t="s">
        <v>2550</v>
      </c>
      <c r="BD18" s="2303"/>
      <c r="BE18" s="2304"/>
      <c r="BF18" s="2248">
        <v>64</v>
      </c>
      <c r="BG18" s="2249"/>
      <c r="BH18" s="2250"/>
      <c r="BI18" s="2257" t="s">
        <v>2551</v>
      </c>
      <c r="BJ18" s="2303"/>
      <c r="BK18" s="2304"/>
      <c r="BL18" s="2248">
        <v>49</v>
      </c>
      <c r="BM18" s="2249"/>
      <c r="BN18" s="2250"/>
      <c r="BO18" s="2257" t="s">
        <v>2552</v>
      </c>
      <c r="BP18" s="2303"/>
      <c r="BQ18" s="2304"/>
      <c r="BR18" s="2248">
        <v>127</v>
      </c>
      <c r="BS18" s="2250"/>
      <c r="BT18" s="2112" t="s">
        <v>2359</v>
      </c>
      <c r="BU18" s="2327"/>
      <c r="BV18" s="2328"/>
    </row>
    <row r="19" spans="2:74" ht="75.75" customHeight="1" x14ac:dyDescent="0.25">
      <c r="B19" s="2119" t="s">
        <v>935</v>
      </c>
      <c r="C19" s="2274"/>
      <c r="D19" s="2274"/>
      <c r="E19" s="2274"/>
      <c r="F19" s="2274"/>
      <c r="G19" s="2274"/>
      <c r="H19" s="2274"/>
      <c r="I19" s="2275"/>
      <c r="J19" s="2248">
        <v>3</v>
      </c>
      <c r="K19" s="2250"/>
      <c r="L19" s="2108" t="s">
        <v>2686</v>
      </c>
      <c r="M19" s="2113"/>
      <c r="N19" s="2109"/>
      <c r="O19" s="2085">
        <v>15</v>
      </c>
      <c r="P19" s="2089"/>
      <c r="Q19" s="2108" t="s">
        <v>2689</v>
      </c>
      <c r="R19" s="2113"/>
      <c r="S19" s="2109"/>
      <c r="T19" s="2251">
        <v>24</v>
      </c>
      <c r="U19" s="2252"/>
      <c r="V19" s="2253"/>
      <c r="W19" s="2108" t="s">
        <v>2690</v>
      </c>
      <c r="X19" s="2109"/>
      <c r="Y19" s="2251">
        <v>0</v>
      </c>
      <c r="Z19" s="2252"/>
      <c r="AA19" s="2253"/>
      <c r="AB19" s="2108" t="s">
        <v>2691</v>
      </c>
      <c r="AC19" s="2113"/>
      <c r="AD19" s="2109"/>
      <c r="AE19" s="2260">
        <v>42</v>
      </c>
      <c r="AF19" s="2262"/>
      <c r="AG19" s="2107" t="s">
        <v>2363</v>
      </c>
      <c r="AH19" s="2096"/>
      <c r="AI19" s="2097"/>
      <c r="AJ19" s="749"/>
      <c r="AK19" s="749"/>
      <c r="AL19" s="749"/>
      <c r="AM19" s="749"/>
      <c r="AN19" s="749"/>
      <c r="AO19" s="749"/>
      <c r="AP19" s="749"/>
      <c r="AQ19" s="749"/>
      <c r="AR19" s="749"/>
      <c r="AS19" s="749"/>
      <c r="AT19" s="749"/>
      <c r="AU19" s="174"/>
      <c r="AV19" s="2341">
        <v>13</v>
      </c>
      <c r="AW19" s="2342"/>
      <c r="AX19" s="2343" t="s">
        <v>2724</v>
      </c>
      <c r="AY19" s="2344"/>
      <c r="AZ19" s="2345"/>
      <c r="BA19" s="2248">
        <v>2</v>
      </c>
      <c r="BB19" s="2250"/>
      <c r="BC19" s="2108" t="s">
        <v>2723</v>
      </c>
      <c r="BD19" s="2113"/>
      <c r="BE19" s="2109"/>
      <c r="BF19" s="2248">
        <v>11</v>
      </c>
      <c r="BG19" s="2249"/>
      <c r="BH19" s="2250"/>
      <c r="BI19" s="2108" t="s">
        <v>2723</v>
      </c>
      <c r="BJ19" s="2113"/>
      <c r="BK19" s="2109"/>
      <c r="BL19" s="2248">
        <v>2</v>
      </c>
      <c r="BM19" s="2249"/>
      <c r="BN19" s="2250"/>
      <c r="BO19" s="2108" t="s">
        <v>2725</v>
      </c>
      <c r="BP19" s="2113"/>
      <c r="BQ19" s="2109"/>
      <c r="BR19" s="2248">
        <v>15</v>
      </c>
      <c r="BS19" s="2250"/>
      <c r="BT19" s="2112" t="s">
        <v>2360</v>
      </c>
      <c r="BU19" s="2327"/>
      <c r="BV19" s="2328"/>
    </row>
    <row r="20" spans="2:74" ht="54.75" customHeight="1" x14ac:dyDescent="0.25">
      <c r="B20" s="2121" t="s">
        <v>2687</v>
      </c>
      <c r="C20" s="2122"/>
      <c r="D20" s="2122"/>
      <c r="E20" s="2122"/>
      <c r="F20" s="2122"/>
      <c r="G20" s="2122"/>
      <c r="H20" s="2122"/>
      <c r="I20" s="2122"/>
      <c r="J20" s="2085">
        <v>18</v>
      </c>
      <c r="K20" s="2089"/>
      <c r="L20" s="2098"/>
      <c r="M20" s="2099"/>
      <c r="N20" s="2100"/>
      <c r="O20" s="2085">
        <v>87</v>
      </c>
      <c r="P20" s="2089"/>
      <c r="Q20" s="2098"/>
      <c r="R20" s="2099"/>
      <c r="S20" s="2100"/>
      <c r="T20" s="2085">
        <v>78</v>
      </c>
      <c r="U20" s="2086"/>
      <c r="V20" s="2089"/>
      <c r="W20" s="764"/>
      <c r="X20" s="765"/>
      <c r="Y20" s="2085">
        <v>0</v>
      </c>
      <c r="Z20" s="2086"/>
      <c r="AA20" s="2089"/>
      <c r="AB20" s="2091"/>
      <c r="AC20" s="2092"/>
      <c r="AD20" s="2093"/>
      <c r="AE20" s="2085">
        <v>180</v>
      </c>
      <c r="AF20" s="2089"/>
      <c r="AG20" s="2091"/>
      <c r="AH20" s="2092"/>
      <c r="AI20" s="2093"/>
      <c r="AJ20" s="774"/>
      <c r="AK20" s="774"/>
      <c r="AL20" s="774"/>
      <c r="AM20" s="774"/>
      <c r="AN20" s="774"/>
      <c r="AO20" s="774"/>
      <c r="AP20" s="774"/>
      <c r="AQ20" s="774"/>
      <c r="AR20" s="774"/>
      <c r="AS20" s="774"/>
      <c r="AT20" s="774"/>
      <c r="AV20" s="2085">
        <v>134</v>
      </c>
      <c r="AW20" s="2089"/>
      <c r="AX20" s="2098"/>
      <c r="AY20" s="2099"/>
      <c r="AZ20" s="2100"/>
      <c r="BA20" s="2085">
        <v>16</v>
      </c>
      <c r="BB20" s="2089"/>
      <c r="BC20" s="2098"/>
      <c r="BD20" s="2099"/>
      <c r="BE20" s="2100"/>
      <c r="BF20" s="2085">
        <v>84</v>
      </c>
      <c r="BG20" s="2086"/>
      <c r="BH20" s="2089"/>
      <c r="BI20" s="2092"/>
      <c r="BJ20" s="2092"/>
      <c r="BK20" s="2093"/>
      <c r="BL20" s="2085">
        <v>50</v>
      </c>
      <c r="BM20" s="2086"/>
      <c r="BN20" s="2089"/>
      <c r="BO20" s="2091"/>
      <c r="BP20" s="2092"/>
      <c r="BQ20" s="2093"/>
      <c r="BR20" s="2085">
        <v>150</v>
      </c>
      <c r="BS20" s="2089"/>
      <c r="BT20" s="2091"/>
      <c r="BU20" s="2092"/>
      <c r="BV20" s="2093"/>
    </row>
    <row r="21" spans="2:74" ht="30.75" customHeight="1" x14ac:dyDescent="0.25">
      <c r="B21" s="2276" t="s">
        <v>2688</v>
      </c>
      <c r="C21" s="2277"/>
      <c r="D21" s="2277"/>
      <c r="E21" s="2277"/>
      <c r="F21" s="2277"/>
      <c r="G21" s="2277"/>
      <c r="H21" s="2277"/>
      <c r="I21" s="2277"/>
      <c r="J21" s="2085">
        <v>2</v>
      </c>
      <c r="K21" s="2089"/>
      <c r="L21" s="2098"/>
      <c r="M21" s="2099"/>
      <c r="N21" s="2100"/>
      <c r="O21" s="2085">
        <v>3</v>
      </c>
      <c r="P21" s="2089"/>
      <c r="Q21" s="2098"/>
      <c r="R21" s="2099"/>
      <c r="S21" s="2100"/>
      <c r="T21" s="2085">
        <v>25</v>
      </c>
      <c r="U21" s="2086"/>
      <c r="V21" s="2089"/>
      <c r="W21" s="764"/>
      <c r="X21" s="765"/>
      <c r="Y21" s="2085">
        <v>0</v>
      </c>
      <c r="Z21" s="2086"/>
      <c r="AA21" s="2089"/>
      <c r="AB21" s="2091"/>
      <c r="AC21" s="2092"/>
      <c r="AD21" s="2093"/>
      <c r="AE21" s="2085">
        <v>30</v>
      </c>
      <c r="AF21" s="2089"/>
      <c r="AG21" s="2091"/>
      <c r="AH21" s="2092"/>
      <c r="AI21" s="2093"/>
      <c r="AJ21" s="774"/>
      <c r="AK21" s="774"/>
      <c r="AL21" s="774"/>
      <c r="AM21" s="774"/>
      <c r="AN21" s="774"/>
      <c r="AO21" s="774"/>
      <c r="AP21" s="774"/>
      <c r="AQ21" s="774"/>
      <c r="AR21" s="774"/>
      <c r="AS21" s="774"/>
      <c r="AT21" s="774"/>
      <c r="AU21" s="174"/>
      <c r="AV21" s="2085">
        <v>0</v>
      </c>
      <c r="AW21" s="2089"/>
      <c r="AX21" s="2098"/>
      <c r="AY21" s="2099"/>
      <c r="AZ21" s="2100"/>
      <c r="BA21" s="2085">
        <v>0</v>
      </c>
      <c r="BB21" s="2089"/>
      <c r="BC21" s="2098"/>
      <c r="BD21" s="2099"/>
      <c r="BE21" s="2100"/>
      <c r="BF21" s="2085">
        <v>0</v>
      </c>
      <c r="BG21" s="2086"/>
      <c r="BH21" s="2089"/>
      <c r="BI21" s="2092"/>
      <c r="BJ21" s="2092"/>
      <c r="BK21" s="2093"/>
      <c r="BL21" s="2085">
        <v>0</v>
      </c>
      <c r="BM21" s="2086"/>
      <c r="BN21" s="2089"/>
      <c r="BO21" s="2091"/>
      <c r="BP21" s="2092"/>
      <c r="BQ21" s="2093"/>
      <c r="BR21" s="2085">
        <f>BF21+BA21</f>
        <v>0</v>
      </c>
      <c r="BS21" s="2089"/>
      <c r="BT21" s="2091"/>
      <c r="BU21" s="2092"/>
      <c r="BV21" s="2093"/>
    </row>
    <row r="22" spans="2:74" ht="64.5" customHeight="1" x14ac:dyDescent="0.25">
      <c r="B22" s="2119" t="s">
        <v>2390</v>
      </c>
      <c r="C22" s="2120"/>
      <c r="D22" s="2120"/>
      <c r="E22" s="2120"/>
      <c r="F22" s="2120"/>
      <c r="G22" s="2120"/>
      <c r="H22" s="2120"/>
      <c r="I22" s="2120"/>
      <c r="J22" s="2085">
        <v>1</v>
      </c>
      <c r="K22" s="2089"/>
      <c r="L22" s="2098"/>
      <c r="M22" s="2099"/>
      <c r="N22" s="2100"/>
      <c r="O22" s="2085">
        <v>8</v>
      </c>
      <c r="P22" s="2089"/>
      <c r="Q22" s="2098"/>
      <c r="R22" s="2099"/>
      <c r="S22" s="2100"/>
      <c r="T22" s="2085">
        <v>4</v>
      </c>
      <c r="U22" s="2086"/>
      <c r="V22" s="2089"/>
      <c r="W22" s="764"/>
      <c r="X22" s="765"/>
      <c r="Y22" s="2085">
        <v>0</v>
      </c>
      <c r="Z22" s="2086"/>
      <c r="AA22" s="2089"/>
      <c r="AB22" s="2091"/>
      <c r="AC22" s="2092"/>
      <c r="AD22" s="2093"/>
      <c r="AE22" s="2085">
        <v>13</v>
      </c>
      <c r="AF22" s="2089"/>
      <c r="AG22" s="2091"/>
      <c r="AH22" s="2092"/>
      <c r="AI22" s="2093"/>
      <c r="AJ22" s="774"/>
      <c r="AK22" s="774"/>
      <c r="AL22" s="774"/>
      <c r="AM22" s="774"/>
      <c r="AN22" s="774"/>
      <c r="AO22" s="774"/>
      <c r="AP22" s="774"/>
      <c r="AQ22" s="774"/>
      <c r="AR22" s="774"/>
      <c r="AS22" s="774"/>
      <c r="AT22" s="774"/>
      <c r="AU22" s="174"/>
      <c r="AV22" s="2085">
        <v>11</v>
      </c>
      <c r="AW22" s="2089"/>
      <c r="AX22" s="2098"/>
      <c r="AY22" s="2099"/>
      <c r="AZ22" s="2100"/>
      <c r="BA22" s="2085">
        <v>1</v>
      </c>
      <c r="BB22" s="2089"/>
      <c r="BC22" s="2098"/>
      <c r="BD22" s="2099"/>
      <c r="BE22" s="2100"/>
      <c r="BF22" s="2085">
        <v>6</v>
      </c>
      <c r="BG22" s="2086"/>
      <c r="BH22" s="2089"/>
      <c r="BI22" s="2092"/>
      <c r="BJ22" s="2092"/>
      <c r="BK22" s="2093"/>
      <c r="BL22" s="2085">
        <v>4</v>
      </c>
      <c r="BM22" s="2086"/>
      <c r="BN22" s="2089"/>
      <c r="BO22" s="2091"/>
      <c r="BP22" s="2092"/>
      <c r="BQ22" s="2093"/>
      <c r="BR22" s="2085">
        <v>13</v>
      </c>
      <c r="BS22" s="2089"/>
      <c r="BT22" s="2091"/>
      <c r="BU22" s="2092"/>
      <c r="BV22" s="2093"/>
    </row>
    <row r="23" spans="2:74" ht="26.25" customHeight="1" x14ac:dyDescent="0.25">
      <c r="B23" s="2117" t="s">
        <v>1875</v>
      </c>
      <c r="C23" s="2118"/>
      <c r="D23" s="2118"/>
      <c r="E23" s="2118"/>
      <c r="F23" s="2118"/>
      <c r="G23" s="2118"/>
      <c r="H23" s="2118"/>
      <c r="I23" s="2118"/>
      <c r="J23" s="2085">
        <v>0</v>
      </c>
      <c r="K23" s="2086"/>
      <c r="L23" s="758"/>
      <c r="M23" s="759"/>
      <c r="N23" s="760"/>
      <c r="O23" s="2085">
        <v>0</v>
      </c>
      <c r="P23" s="2086"/>
      <c r="Q23" s="758"/>
      <c r="R23" s="759"/>
      <c r="S23" s="760"/>
      <c r="T23" s="2085">
        <v>0</v>
      </c>
      <c r="U23" s="2086"/>
      <c r="V23" s="2089"/>
      <c r="W23" s="755"/>
      <c r="X23" s="757"/>
      <c r="Y23" s="2085">
        <v>0</v>
      </c>
      <c r="Z23" s="2086"/>
      <c r="AA23" s="2089"/>
      <c r="AB23" s="755"/>
      <c r="AC23" s="756"/>
      <c r="AD23" s="757"/>
      <c r="AE23" s="2085">
        <v>0</v>
      </c>
      <c r="AF23" s="2089"/>
      <c r="AG23" s="756"/>
      <c r="AH23" s="756"/>
      <c r="AI23" s="757"/>
      <c r="AJ23" s="774"/>
      <c r="AK23" s="774"/>
      <c r="AL23" s="774"/>
      <c r="AM23" s="774"/>
      <c r="AN23" s="774"/>
      <c r="AO23" s="774"/>
      <c r="AP23" s="774"/>
      <c r="AQ23" s="774"/>
      <c r="AR23" s="774"/>
      <c r="AS23" s="774"/>
      <c r="AT23" s="774"/>
      <c r="AU23" s="174"/>
      <c r="AV23" s="2085">
        <v>1</v>
      </c>
      <c r="AW23" s="2086"/>
      <c r="AX23" s="758"/>
      <c r="AY23" s="759"/>
      <c r="AZ23" s="760"/>
      <c r="BA23" s="2085">
        <v>0</v>
      </c>
      <c r="BB23" s="2086"/>
      <c r="BC23" s="758"/>
      <c r="BD23" s="759"/>
      <c r="BE23" s="760"/>
      <c r="BF23" s="2085">
        <v>2</v>
      </c>
      <c r="BG23" s="2086"/>
      <c r="BH23" s="2089"/>
      <c r="BI23" s="755"/>
      <c r="BJ23" s="756"/>
      <c r="BK23" s="757"/>
      <c r="BL23" s="2085">
        <v>0</v>
      </c>
      <c r="BM23" s="2086"/>
      <c r="BN23" s="2089"/>
      <c r="BO23" s="755"/>
      <c r="BP23" s="756"/>
      <c r="BQ23" s="757"/>
      <c r="BR23" s="2085">
        <v>2</v>
      </c>
      <c r="BS23" s="2089"/>
      <c r="BT23" s="756"/>
      <c r="BU23" s="756"/>
      <c r="BV23" s="757"/>
    </row>
    <row r="24" spans="2:74" ht="46.5" customHeight="1" x14ac:dyDescent="0.25">
      <c r="B24" s="2104" t="s">
        <v>1921</v>
      </c>
      <c r="C24" s="2105"/>
      <c r="D24" s="2105"/>
      <c r="E24" s="2105"/>
      <c r="F24" s="2105"/>
      <c r="G24" s="2105"/>
      <c r="H24" s="2105"/>
      <c r="I24" s="2105"/>
      <c r="J24" s="2085">
        <v>15</v>
      </c>
      <c r="K24" s="2089"/>
      <c r="L24" s="2098"/>
      <c r="M24" s="2099"/>
      <c r="N24" s="2100"/>
      <c r="O24" s="2085">
        <v>76</v>
      </c>
      <c r="P24" s="2089"/>
      <c r="Q24" s="2098"/>
      <c r="R24" s="2099"/>
      <c r="S24" s="2100"/>
      <c r="T24" s="2085">
        <v>46</v>
      </c>
      <c r="U24" s="2086"/>
      <c r="V24" s="2089"/>
      <c r="W24" s="763"/>
      <c r="X24" s="765"/>
      <c r="Y24" s="2085">
        <v>0</v>
      </c>
      <c r="Z24" s="2086"/>
      <c r="AA24" s="2089"/>
      <c r="AB24" s="2091"/>
      <c r="AC24" s="2092"/>
      <c r="AD24" s="2093"/>
      <c r="AE24" s="2085">
        <v>137</v>
      </c>
      <c r="AF24" s="2089"/>
      <c r="AG24" s="2091"/>
      <c r="AH24" s="2092"/>
      <c r="AI24" s="2093"/>
      <c r="AJ24" s="774"/>
      <c r="AK24" s="774"/>
      <c r="AL24" s="774"/>
      <c r="AM24" s="774"/>
      <c r="AN24" s="774"/>
      <c r="AO24" s="774"/>
      <c r="AP24" s="774"/>
      <c r="AQ24" s="774"/>
      <c r="AR24" s="774"/>
      <c r="AS24" s="774"/>
      <c r="AT24" s="774"/>
      <c r="AV24" s="2085">
        <f>AV20-AV21-AV22-AV23</f>
        <v>122</v>
      </c>
      <c r="AW24" s="2089"/>
      <c r="AX24" s="2098"/>
      <c r="AY24" s="2099"/>
      <c r="AZ24" s="2100"/>
      <c r="BA24" s="2085">
        <v>15</v>
      </c>
      <c r="BB24" s="2089"/>
      <c r="BC24" s="2098"/>
      <c r="BD24" s="2099"/>
      <c r="BE24" s="2100"/>
      <c r="BF24" s="2085">
        <f>BF20-BF21-BF22-BF23</f>
        <v>76</v>
      </c>
      <c r="BG24" s="2086"/>
      <c r="BH24" s="2089"/>
      <c r="BI24" s="2091"/>
      <c r="BJ24" s="2092"/>
      <c r="BK24" s="2093"/>
      <c r="BL24" s="2085">
        <v>46</v>
      </c>
      <c r="BM24" s="2086"/>
      <c r="BN24" s="2089"/>
      <c r="BO24" s="2091"/>
      <c r="BP24" s="2092"/>
      <c r="BQ24" s="2093"/>
      <c r="BR24" s="2085">
        <v>137</v>
      </c>
      <c r="BS24" s="2089"/>
      <c r="BT24" s="2091"/>
      <c r="BU24" s="2092"/>
      <c r="BV24" s="2093"/>
    </row>
    <row r="25" spans="2:74" ht="8.25" hidden="1" customHeight="1" x14ac:dyDescent="0.25">
      <c r="B25" s="2094"/>
      <c r="C25" s="2095"/>
      <c r="D25" s="2095"/>
      <c r="E25" s="2095"/>
      <c r="F25" s="2095"/>
      <c r="G25" s="2095"/>
      <c r="H25" s="2095"/>
      <c r="I25" s="2106"/>
      <c r="J25" s="2085"/>
      <c r="K25" s="2086"/>
      <c r="L25" s="2086"/>
      <c r="M25" s="2086"/>
      <c r="N25" s="2090"/>
      <c r="O25" s="2085"/>
      <c r="P25" s="2086"/>
      <c r="Q25" s="2086"/>
      <c r="R25" s="2086"/>
      <c r="S25" s="2090"/>
      <c r="T25" s="2085"/>
      <c r="U25" s="2086"/>
      <c r="V25" s="2089"/>
      <c r="W25" s="771"/>
      <c r="X25" s="762"/>
      <c r="Y25" s="2087"/>
      <c r="Z25" s="2088"/>
      <c r="AA25" s="2088"/>
      <c r="AB25" s="2096"/>
      <c r="AC25" s="2096"/>
      <c r="AD25" s="2097"/>
      <c r="AE25" s="2085">
        <f t="shared" ref="AE25" si="0">T25+O25</f>
        <v>0</v>
      </c>
      <c r="AF25" s="2089"/>
      <c r="AG25" s="2107"/>
      <c r="AH25" s="2096"/>
      <c r="AI25" s="2097"/>
      <c r="AJ25" s="749"/>
      <c r="AK25" s="749"/>
      <c r="AL25" s="749"/>
      <c r="AM25" s="749"/>
      <c r="AN25" s="749"/>
      <c r="AO25" s="749"/>
      <c r="AP25" s="749"/>
      <c r="AQ25" s="749"/>
      <c r="AR25" s="749"/>
      <c r="AS25" s="749"/>
      <c r="AT25" s="749"/>
      <c r="AU25" s="174"/>
      <c r="AV25" s="2085"/>
      <c r="AW25" s="2086"/>
      <c r="AX25" s="2086"/>
      <c r="AY25" s="2086"/>
      <c r="AZ25" s="2090"/>
      <c r="BA25" s="2085"/>
      <c r="BB25" s="2086"/>
      <c r="BC25" s="2086"/>
      <c r="BD25" s="2086"/>
      <c r="BE25" s="2090"/>
      <c r="BF25" s="2085"/>
      <c r="BG25" s="2086"/>
      <c r="BH25" s="2089"/>
      <c r="BI25" s="2107"/>
      <c r="BJ25" s="2096"/>
      <c r="BK25" s="2097"/>
      <c r="BL25" s="2087"/>
      <c r="BM25" s="2088"/>
      <c r="BN25" s="2088"/>
      <c r="BO25" s="2096"/>
      <c r="BP25" s="2096"/>
      <c r="BQ25" s="2097"/>
      <c r="BR25" s="2085">
        <f t="shared" ref="BR25" si="1">BF25+BA25</f>
        <v>0</v>
      </c>
      <c r="BS25" s="2089"/>
      <c r="BT25" s="2107"/>
      <c r="BU25" s="2096"/>
      <c r="BV25" s="2097"/>
    </row>
    <row r="26" spans="2:74" ht="54.75" hidden="1" customHeight="1" x14ac:dyDescent="0.25">
      <c r="B26" s="2154" t="s">
        <v>1843</v>
      </c>
      <c r="C26" s="2155"/>
      <c r="D26" s="2155"/>
      <c r="E26" s="2155"/>
      <c r="F26" s="2155"/>
      <c r="G26" s="2155"/>
      <c r="H26" s="2155"/>
      <c r="I26" s="2156"/>
      <c r="J26" s="2157"/>
      <c r="K26" s="2158"/>
      <c r="L26" s="2159"/>
      <c r="M26" s="2160"/>
      <c r="N26" s="2161"/>
      <c r="O26" s="2157"/>
      <c r="P26" s="2158"/>
      <c r="Q26" s="2159"/>
      <c r="R26" s="2160"/>
      <c r="S26" s="2161"/>
      <c r="T26" s="2085"/>
      <c r="U26" s="2086"/>
      <c r="V26" s="2089"/>
      <c r="W26" s="769"/>
      <c r="X26" s="770"/>
      <c r="Y26" s="2162"/>
      <c r="Z26" s="2163"/>
      <c r="AA26" s="2164"/>
      <c r="AB26" s="2165"/>
      <c r="AC26" s="2166"/>
      <c r="AD26" s="2167"/>
      <c r="AE26" s="2085"/>
      <c r="AF26" s="2089"/>
      <c r="AG26" s="2165"/>
      <c r="AH26" s="2166"/>
      <c r="AI26" s="2167"/>
      <c r="AJ26" s="775"/>
      <c r="AK26" s="775"/>
      <c r="AL26" s="775"/>
      <c r="AM26" s="775"/>
      <c r="AN26" s="775"/>
      <c r="AO26" s="775"/>
      <c r="AP26" s="775"/>
      <c r="AQ26" s="775"/>
      <c r="AR26" s="775"/>
      <c r="AS26" s="775"/>
      <c r="AT26" s="775"/>
      <c r="AV26" s="2157"/>
      <c r="AW26" s="2158"/>
      <c r="AX26" s="2159"/>
      <c r="AY26" s="2160"/>
      <c r="AZ26" s="2161"/>
      <c r="BA26" s="2157"/>
      <c r="BB26" s="2158"/>
      <c r="BC26" s="2159"/>
      <c r="BD26" s="2160"/>
      <c r="BE26" s="2161"/>
      <c r="BF26" s="2085"/>
      <c r="BG26" s="2086"/>
      <c r="BH26" s="2089"/>
      <c r="BI26" s="2165"/>
      <c r="BJ26" s="2166"/>
      <c r="BK26" s="2167"/>
      <c r="BL26" s="2162"/>
      <c r="BM26" s="2163"/>
      <c r="BN26" s="2164"/>
      <c r="BO26" s="2165"/>
      <c r="BP26" s="2166"/>
      <c r="BQ26" s="2167"/>
      <c r="BR26" s="2085"/>
      <c r="BS26" s="2089"/>
      <c r="BT26" s="2165"/>
      <c r="BU26" s="2166"/>
      <c r="BV26" s="2167"/>
    </row>
    <row r="27" spans="2:74" ht="8.25" hidden="1" customHeight="1" x14ac:dyDescent="0.25">
      <c r="B27" s="2094"/>
      <c r="C27" s="2095"/>
      <c r="D27" s="2095"/>
      <c r="E27" s="2095"/>
      <c r="F27" s="2095"/>
      <c r="G27" s="2095"/>
      <c r="H27" s="2095"/>
      <c r="I27" s="2106"/>
      <c r="J27" s="2085"/>
      <c r="K27" s="2086"/>
      <c r="L27" s="2086"/>
      <c r="M27" s="2086"/>
      <c r="N27" s="2090"/>
      <c r="O27" s="2085"/>
      <c r="P27" s="2086"/>
      <c r="Q27" s="2086"/>
      <c r="R27" s="2086"/>
      <c r="S27" s="2090"/>
      <c r="T27" s="2085"/>
      <c r="U27" s="2086"/>
      <c r="V27" s="2089"/>
      <c r="W27" s="771"/>
      <c r="X27" s="762"/>
      <c r="Y27" s="2087"/>
      <c r="Z27" s="2088"/>
      <c r="AA27" s="2088"/>
      <c r="AB27" s="2096"/>
      <c r="AC27" s="2096"/>
      <c r="AD27" s="2097"/>
      <c r="AE27" s="2085"/>
      <c r="AF27" s="2089"/>
      <c r="AG27" s="2107"/>
      <c r="AH27" s="2096"/>
      <c r="AI27" s="2097"/>
      <c r="AJ27" s="749"/>
      <c r="AK27" s="749"/>
      <c r="AL27" s="749"/>
      <c r="AM27" s="749"/>
      <c r="AN27" s="749"/>
      <c r="AO27" s="749"/>
      <c r="AP27" s="749"/>
      <c r="AQ27" s="749"/>
      <c r="AR27" s="749"/>
      <c r="AS27" s="749"/>
      <c r="AT27" s="749"/>
      <c r="AU27" s="174"/>
      <c r="AV27" s="2085"/>
      <c r="AW27" s="2086"/>
      <c r="AX27" s="2086"/>
      <c r="AY27" s="2086"/>
      <c r="AZ27" s="2090"/>
      <c r="BA27" s="2085"/>
      <c r="BB27" s="2086"/>
      <c r="BC27" s="2086"/>
      <c r="BD27" s="2086"/>
      <c r="BE27" s="2090"/>
      <c r="BF27" s="2085"/>
      <c r="BG27" s="2086"/>
      <c r="BH27" s="2089"/>
      <c r="BI27" s="2107"/>
      <c r="BJ27" s="2096"/>
      <c r="BK27" s="2097"/>
      <c r="BL27" s="2087"/>
      <c r="BM27" s="2088"/>
      <c r="BN27" s="2088"/>
      <c r="BO27" s="2096"/>
      <c r="BP27" s="2096"/>
      <c r="BQ27" s="2097"/>
      <c r="BR27" s="2085"/>
      <c r="BS27" s="2089"/>
      <c r="BT27" s="2107"/>
      <c r="BU27" s="2096"/>
      <c r="BV27" s="2097"/>
    </row>
    <row r="28" spans="2:74" ht="33.75" customHeight="1" x14ac:dyDescent="0.25">
      <c r="B28" s="2104" t="s">
        <v>1773</v>
      </c>
      <c r="C28" s="2095"/>
      <c r="D28" s="2095"/>
      <c r="E28" s="2095"/>
      <c r="F28" s="2095"/>
      <c r="G28" s="2095"/>
      <c r="H28" s="2095"/>
      <c r="I28" s="2095"/>
      <c r="J28" s="2101">
        <f>J24/J20</f>
        <v>0.83333333333333337</v>
      </c>
      <c r="K28" s="2103"/>
      <c r="L28" s="2098"/>
      <c r="M28" s="2099"/>
      <c r="N28" s="2100"/>
      <c r="O28" s="2101">
        <f>O24/O20</f>
        <v>0.87356321839080464</v>
      </c>
      <c r="P28" s="2103"/>
      <c r="Q28" s="2098"/>
      <c r="R28" s="2099"/>
      <c r="S28" s="2100"/>
      <c r="T28" s="2101">
        <f>T24/T20</f>
        <v>0.58974358974358976</v>
      </c>
      <c r="U28" s="2102"/>
      <c r="V28" s="2103"/>
      <c r="W28" s="763"/>
      <c r="X28" s="765"/>
      <c r="Y28" s="2101">
        <v>0</v>
      </c>
      <c r="Z28" s="2102"/>
      <c r="AA28" s="2103"/>
      <c r="AB28" s="2091"/>
      <c r="AC28" s="2092"/>
      <c r="AD28" s="2093"/>
      <c r="AE28" s="2101">
        <f>AE24/AE20</f>
        <v>0.76111111111111107</v>
      </c>
      <c r="AF28" s="2103"/>
      <c r="AG28" s="2091"/>
      <c r="AH28" s="2092"/>
      <c r="AI28" s="2093"/>
      <c r="AJ28" s="774"/>
      <c r="AK28" s="774"/>
      <c r="AL28" s="774"/>
      <c r="AM28" s="774"/>
      <c r="AN28" s="774"/>
      <c r="AO28" s="774"/>
      <c r="AP28" s="774"/>
      <c r="AQ28" s="774"/>
      <c r="AR28" s="774"/>
      <c r="AS28" s="774"/>
      <c r="AT28" s="774"/>
      <c r="AV28" s="2348"/>
      <c r="AW28" s="2349"/>
      <c r="AX28" s="2098"/>
      <c r="AY28" s="2099"/>
      <c r="AZ28" s="2100"/>
      <c r="BA28" s="2348"/>
      <c r="BB28" s="2349"/>
      <c r="BC28" s="2098"/>
      <c r="BD28" s="2099"/>
      <c r="BE28" s="2100"/>
      <c r="BF28" s="2348"/>
      <c r="BG28" s="2350"/>
      <c r="BH28" s="2349"/>
      <c r="BI28" s="2091"/>
      <c r="BJ28" s="2092"/>
      <c r="BK28" s="2093"/>
      <c r="BL28" s="2348"/>
      <c r="BM28" s="2350"/>
      <c r="BN28" s="2349"/>
      <c r="BO28" s="2091"/>
      <c r="BP28" s="2092"/>
      <c r="BQ28" s="2093"/>
      <c r="BR28" s="2348"/>
      <c r="BS28" s="2349"/>
      <c r="BT28" s="2091"/>
      <c r="BU28" s="2092"/>
      <c r="BV28" s="2093"/>
    </row>
    <row r="29" spans="2:74" ht="8.25" customHeight="1" x14ac:dyDescent="0.25">
      <c r="B29" s="2094"/>
      <c r="C29" s="2095"/>
      <c r="D29" s="2095"/>
      <c r="E29" s="2095"/>
      <c r="F29" s="2095"/>
      <c r="G29" s="2095"/>
      <c r="H29" s="2095"/>
      <c r="I29" s="2095"/>
      <c r="J29" s="2085"/>
      <c r="K29" s="2086"/>
      <c r="L29" s="2086"/>
      <c r="M29" s="2086"/>
      <c r="N29" s="2090"/>
      <c r="O29" s="2085"/>
      <c r="P29" s="2086"/>
      <c r="Q29" s="2086"/>
      <c r="R29" s="2086"/>
      <c r="S29" s="2090"/>
      <c r="T29" s="2085"/>
      <c r="U29" s="2086"/>
      <c r="V29" s="2089"/>
      <c r="W29" s="336"/>
      <c r="X29" s="762"/>
      <c r="Y29" s="2087"/>
      <c r="Z29" s="2088"/>
      <c r="AA29" s="2088"/>
      <c r="AB29" s="2096"/>
      <c r="AC29" s="2096"/>
      <c r="AD29" s="2097"/>
      <c r="AE29" s="2085"/>
      <c r="AF29" s="2089"/>
      <c r="AG29" s="2096"/>
      <c r="AH29" s="2096"/>
      <c r="AI29" s="2097"/>
      <c r="AJ29" s="749"/>
      <c r="AK29" s="749"/>
      <c r="AL29" s="749"/>
      <c r="AM29" s="749"/>
      <c r="AN29" s="749"/>
      <c r="AO29" s="749"/>
      <c r="AP29" s="749"/>
      <c r="AQ29" s="749"/>
      <c r="AR29" s="749"/>
      <c r="AS29" s="749"/>
      <c r="AT29" s="749"/>
      <c r="AU29" s="174"/>
      <c r="AV29" s="2085"/>
      <c r="AW29" s="2086"/>
      <c r="AX29" s="2086"/>
      <c r="AY29" s="2086"/>
      <c r="AZ29" s="2090"/>
      <c r="BA29" s="2085"/>
      <c r="BB29" s="2086"/>
      <c r="BC29" s="2086"/>
      <c r="BD29" s="2086"/>
      <c r="BE29" s="2090"/>
      <c r="BF29" s="2085"/>
      <c r="BG29" s="2086"/>
      <c r="BH29" s="2089"/>
      <c r="BI29" s="2096"/>
      <c r="BJ29" s="2096"/>
      <c r="BK29" s="2097"/>
      <c r="BL29" s="2087"/>
      <c r="BM29" s="2088"/>
      <c r="BN29" s="2088"/>
      <c r="BO29" s="2096"/>
      <c r="BP29" s="2096"/>
      <c r="BQ29" s="2097"/>
      <c r="BR29" s="2085"/>
      <c r="BS29" s="2089"/>
      <c r="BT29" s="2096"/>
      <c r="BU29" s="2096"/>
      <c r="BV29" s="2097"/>
    </row>
    <row r="30" spans="2:74" ht="46.5" customHeight="1" x14ac:dyDescent="0.25">
      <c r="B30" s="2104" t="s">
        <v>2141</v>
      </c>
      <c r="C30" s="2105"/>
      <c r="D30" s="2105"/>
      <c r="E30" s="2105"/>
      <c r="F30" s="2105"/>
      <c r="G30" s="2105"/>
      <c r="H30" s="2105"/>
      <c r="I30" s="2105"/>
      <c r="J30" s="2085">
        <v>0</v>
      </c>
      <c r="K30" s="2089"/>
      <c r="L30" s="2098"/>
      <c r="M30" s="2099"/>
      <c r="N30" s="2100"/>
      <c r="O30" s="2085">
        <v>17</v>
      </c>
      <c r="P30" s="2089"/>
      <c r="Q30" s="2098"/>
      <c r="R30" s="2099"/>
      <c r="S30" s="2100"/>
      <c r="T30" s="2085">
        <v>40</v>
      </c>
      <c r="U30" s="2086"/>
      <c r="V30" s="2089"/>
      <c r="W30" s="763"/>
      <c r="X30" s="765"/>
      <c r="Y30" s="2085">
        <v>0</v>
      </c>
      <c r="Z30" s="2086"/>
      <c r="AA30" s="2089"/>
      <c r="AB30" s="2091"/>
      <c r="AC30" s="2092"/>
      <c r="AD30" s="2093"/>
      <c r="AE30" s="2085">
        <v>57</v>
      </c>
      <c r="AF30" s="2089"/>
      <c r="AG30" s="2091"/>
      <c r="AH30" s="2092"/>
      <c r="AI30" s="2093"/>
      <c r="AJ30" s="774"/>
      <c r="AK30" s="774"/>
      <c r="AL30" s="774"/>
      <c r="AM30" s="774"/>
      <c r="AN30" s="774"/>
      <c r="AO30" s="774"/>
      <c r="AP30" s="774"/>
      <c r="AQ30" s="774"/>
      <c r="AR30" s="774"/>
      <c r="AS30" s="774"/>
      <c r="AT30" s="774"/>
      <c r="AV30" s="2085">
        <v>57</v>
      </c>
      <c r="AW30" s="2089"/>
      <c r="AX30" s="2098"/>
      <c r="AY30" s="2099"/>
      <c r="AZ30" s="2100"/>
      <c r="BA30" s="2085">
        <v>0</v>
      </c>
      <c r="BB30" s="2089"/>
      <c r="BC30" s="2098"/>
      <c r="BD30" s="2099"/>
      <c r="BE30" s="2100"/>
      <c r="BF30" s="2085">
        <v>17</v>
      </c>
      <c r="BG30" s="2086"/>
      <c r="BH30" s="2089"/>
      <c r="BI30" s="2091"/>
      <c r="BJ30" s="2092"/>
      <c r="BK30" s="2093"/>
      <c r="BL30" s="2085">
        <v>40</v>
      </c>
      <c r="BM30" s="2086"/>
      <c r="BN30" s="2089"/>
      <c r="BO30" s="2091"/>
      <c r="BP30" s="2092"/>
      <c r="BQ30" s="2093"/>
      <c r="BR30" s="2085">
        <v>57</v>
      </c>
      <c r="BS30" s="2089"/>
      <c r="BT30" s="2091"/>
      <c r="BU30" s="2092"/>
      <c r="BV30" s="2093"/>
    </row>
    <row r="31" spans="2:74" ht="33.75" customHeight="1" x14ac:dyDescent="0.25">
      <c r="B31" s="2104" t="s">
        <v>2142</v>
      </c>
      <c r="C31" s="2095"/>
      <c r="D31" s="2095"/>
      <c r="E31" s="2095"/>
      <c r="F31" s="2095"/>
      <c r="G31" s="2095"/>
      <c r="H31" s="2095"/>
      <c r="I31" s="2095"/>
      <c r="J31" s="2101">
        <f>J30/J24</f>
        <v>0</v>
      </c>
      <c r="K31" s="2103"/>
      <c r="L31" s="2098"/>
      <c r="M31" s="2099"/>
      <c r="N31" s="2100"/>
      <c r="O31" s="2101">
        <f>O30/O24</f>
        <v>0.22368421052631579</v>
      </c>
      <c r="P31" s="2103"/>
      <c r="Q31" s="2098"/>
      <c r="R31" s="2099"/>
      <c r="S31" s="2100"/>
      <c r="T31" s="2101">
        <f>T30/T24</f>
        <v>0.86956521739130432</v>
      </c>
      <c r="U31" s="2102"/>
      <c r="V31" s="2103"/>
      <c r="W31" s="763"/>
      <c r="X31" s="765"/>
      <c r="Y31" s="2101">
        <v>0</v>
      </c>
      <c r="Z31" s="2102"/>
      <c r="AA31" s="2103"/>
      <c r="AB31" s="2091"/>
      <c r="AC31" s="2092"/>
      <c r="AD31" s="2093"/>
      <c r="AE31" s="2101">
        <f>AE30/AE24</f>
        <v>0.41605839416058393</v>
      </c>
      <c r="AF31" s="2103"/>
      <c r="AG31" s="2091"/>
      <c r="AH31" s="2092"/>
      <c r="AI31" s="2093"/>
      <c r="AJ31" s="774"/>
      <c r="AK31" s="774"/>
      <c r="AL31" s="774"/>
      <c r="AM31" s="774"/>
      <c r="AN31" s="774"/>
      <c r="AO31" s="774"/>
      <c r="AP31" s="774"/>
      <c r="AQ31" s="774"/>
      <c r="AR31" s="774"/>
      <c r="AS31" s="774"/>
      <c r="AT31" s="774"/>
      <c r="AV31" s="2101">
        <f>AV30/AV24</f>
        <v>0.46721311475409838</v>
      </c>
      <c r="AW31" s="2103"/>
      <c r="AX31" s="2098"/>
      <c r="AY31" s="2099"/>
      <c r="AZ31" s="2100"/>
      <c r="BA31" s="2101">
        <f>BA30/BA24</f>
        <v>0</v>
      </c>
      <c r="BB31" s="2103"/>
      <c r="BC31" s="2098"/>
      <c r="BD31" s="2099"/>
      <c r="BE31" s="2100"/>
      <c r="BF31" s="2101">
        <f>BF30/BF24</f>
        <v>0.22368421052631579</v>
      </c>
      <c r="BG31" s="2102"/>
      <c r="BH31" s="2103"/>
      <c r="BI31" s="2091"/>
      <c r="BJ31" s="2092"/>
      <c r="BK31" s="2093"/>
      <c r="BL31" s="2101">
        <f>BL30/BL24</f>
        <v>0.86956521739130432</v>
      </c>
      <c r="BM31" s="2102"/>
      <c r="BN31" s="2103"/>
      <c r="BO31" s="2091"/>
      <c r="BP31" s="2092"/>
      <c r="BQ31" s="2093"/>
      <c r="BR31" s="2101">
        <f>BR30/BR24</f>
        <v>0.41605839416058393</v>
      </c>
      <c r="BS31" s="2103"/>
      <c r="BT31" s="2091"/>
      <c r="BU31" s="2092"/>
      <c r="BV31" s="2093"/>
    </row>
    <row r="32" spans="2:74" ht="8.25" customHeight="1" thickBot="1" x14ac:dyDescent="0.3">
      <c r="B32" s="2246"/>
      <c r="C32" s="2247"/>
      <c r="D32" s="2247"/>
      <c r="E32" s="2247"/>
      <c r="F32" s="2247"/>
      <c r="G32" s="2247"/>
      <c r="H32" s="2247"/>
      <c r="I32" s="2247"/>
      <c r="J32" s="2234"/>
      <c r="K32" s="2234"/>
      <c r="L32" s="2234"/>
      <c r="M32" s="2234"/>
      <c r="N32" s="2234"/>
      <c r="O32" s="2234"/>
      <c r="P32" s="2234"/>
      <c r="Q32" s="2234"/>
      <c r="R32" s="2234"/>
      <c r="S32" s="2234"/>
      <c r="T32" s="2235"/>
      <c r="U32" s="2235"/>
      <c r="V32" s="2235"/>
      <c r="W32" s="766"/>
      <c r="X32" s="766"/>
      <c r="Y32" s="2235"/>
      <c r="Z32" s="2235"/>
      <c r="AA32" s="2235"/>
      <c r="AB32" s="2236"/>
      <c r="AC32" s="2236"/>
      <c r="AD32" s="2236"/>
      <c r="AE32" s="2235"/>
      <c r="AF32" s="2235"/>
      <c r="AG32" s="2236"/>
      <c r="AH32" s="2236"/>
      <c r="AI32" s="2243"/>
      <c r="AJ32" s="749"/>
      <c r="AK32" s="749"/>
      <c r="AL32" s="749"/>
      <c r="AM32" s="749"/>
      <c r="AN32" s="749"/>
      <c r="AO32" s="749"/>
      <c r="AP32" s="749"/>
      <c r="AQ32" s="749"/>
      <c r="AR32" s="749"/>
      <c r="AS32" s="749"/>
      <c r="AT32" s="749"/>
      <c r="AU32" s="174"/>
      <c r="AV32" s="2234"/>
      <c r="AW32" s="2234"/>
      <c r="AX32" s="2234"/>
      <c r="AY32" s="2234"/>
      <c r="AZ32" s="2234"/>
      <c r="BA32" s="2234"/>
      <c r="BB32" s="2234"/>
      <c r="BC32" s="2234"/>
      <c r="BD32" s="2234"/>
      <c r="BE32" s="2234"/>
      <c r="BF32" s="2235"/>
      <c r="BG32" s="2235"/>
      <c r="BH32" s="2235"/>
      <c r="BI32" s="2236"/>
      <c r="BJ32" s="2236"/>
      <c r="BK32" s="2236"/>
      <c r="BL32" s="2235"/>
      <c r="BM32" s="2235"/>
      <c r="BN32" s="2235"/>
      <c r="BO32" s="2236"/>
      <c r="BP32" s="2236"/>
      <c r="BQ32" s="2236"/>
      <c r="BR32" s="2235"/>
      <c r="BS32" s="2235"/>
      <c r="BT32" s="2236"/>
      <c r="BU32" s="2236"/>
      <c r="BV32" s="2243"/>
    </row>
    <row r="33" spans="1:74" ht="54.75" customHeight="1" thickBot="1" x14ac:dyDescent="0.3">
      <c r="B33" s="2211" t="s">
        <v>1876</v>
      </c>
      <c r="C33" s="2212"/>
      <c r="D33" s="2212"/>
      <c r="E33" s="2212"/>
      <c r="F33" s="2212"/>
      <c r="G33" s="2212"/>
      <c r="H33" s="2212"/>
      <c r="I33" s="2213"/>
      <c r="J33" s="2209"/>
      <c r="K33" s="2210"/>
      <c r="L33" s="2214"/>
      <c r="M33" s="2215"/>
      <c r="N33" s="2216"/>
      <c r="O33" s="2209"/>
      <c r="P33" s="2210"/>
      <c r="Q33" s="2214"/>
      <c r="R33" s="2215"/>
      <c r="S33" s="2216"/>
      <c r="T33" s="2244"/>
      <c r="U33" s="2207"/>
      <c r="V33" s="2245"/>
      <c r="W33" s="767"/>
      <c r="X33" s="768"/>
      <c r="Y33" s="2206"/>
      <c r="Z33" s="2207"/>
      <c r="AA33" s="2208"/>
      <c r="AB33" s="2206"/>
      <c r="AC33" s="2207"/>
      <c r="AD33" s="2208"/>
      <c r="AE33" s="2209"/>
      <c r="AF33" s="2210"/>
      <c r="AG33" s="2206"/>
      <c r="AH33" s="2207"/>
      <c r="AI33" s="2208"/>
      <c r="AJ33" s="775"/>
      <c r="AK33" s="775"/>
      <c r="AL33" s="775"/>
      <c r="AM33" s="775"/>
      <c r="AN33" s="775"/>
      <c r="AO33" s="775"/>
      <c r="AP33" s="775"/>
      <c r="AQ33" s="775"/>
      <c r="AR33" s="775"/>
      <c r="AS33" s="775"/>
      <c r="AT33" s="775"/>
      <c r="AV33" s="2209"/>
      <c r="AW33" s="2210"/>
      <c r="AX33" s="2214"/>
      <c r="AY33" s="2215"/>
      <c r="AZ33" s="2216"/>
      <c r="BA33" s="2209"/>
      <c r="BB33" s="2210"/>
      <c r="BC33" s="2214"/>
      <c r="BD33" s="2215"/>
      <c r="BE33" s="2216"/>
      <c r="BF33" s="2244"/>
      <c r="BG33" s="2207"/>
      <c r="BH33" s="2245"/>
      <c r="BI33" s="2206"/>
      <c r="BJ33" s="2207"/>
      <c r="BK33" s="2208"/>
      <c r="BL33" s="2206"/>
      <c r="BM33" s="2207"/>
      <c r="BN33" s="2208"/>
      <c r="BO33" s="2206"/>
      <c r="BP33" s="2207"/>
      <c r="BQ33" s="2208"/>
      <c r="BR33" s="2351">
        <v>12</v>
      </c>
      <c r="BS33" s="2352"/>
      <c r="BT33" s="2206"/>
      <c r="BU33" s="2207"/>
      <c r="BV33" s="2208"/>
    </row>
    <row r="34" spans="1:74" s="106" customFormat="1" ht="8.25" customHeight="1" thickBot="1" x14ac:dyDescent="0.3">
      <c r="B34" s="2221"/>
      <c r="C34" s="2222"/>
      <c r="D34" s="2222"/>
      <c r="E34" s="2222"/>
      <c r="F34" s="2222"/>
      <c r="G34" s="2222"/>
      <c r="H34" s="2222"/>
      <c r="I34" s="2222"/>
      <c r="J34" s="2223"/>
      <c r="K34" s="2223"/>
      <c r="L34" s="2223"/>
      <c r="M34" s="2223"/>
      <c r="N34" s="2223"/>
      <c r="O34" s="2223"/>
      <c r="P34" s="2223"/>
      <c r="Q34" s="2223"/>
      <c r="R34" s="2223"/>
      <c r="S34" s="2223"/>
      <c r="T34" s="2224"/>
      <c r="U34" s="2224"/>
      <c r="V34" s="2224"/>
      <c r="W34" s="779"/>
      <c r="X34" s="779"/>
      <c r="Y34" s="2224"/>
      <c r="Z34" s="2224"/>
      <c r="AA34" s="2224"/>
      <c r="AB34" s="2204"/>
      <c r="AC34" s="2204"/>
      <c r="AD34" s="2204"/>
      <c r="AE34" s="2224"/>
      <c r="AF34" s="2224"/>
      <c r="AG34" s="2204"/>
      <c r="AH34" s="2204"/>
      <c r="AI34" s="2205"/>
      <c r="AJ34" s="780"/>
      <c r="AK34" s="780"/>
      <c r="AL34" s="780"/>
      <c r="AM34" s="780"/>
      <c r="AN34" s="780"/>
      <c r="AO34" s="780"/>
      <c r="AP34" s="780"/>
      <c r="AQ34" s="780"/>
      <c r="AR34" s="780"/>
      <c r="AS34" s="780"/>
      <c r="AT34" s="780"/>
      <c r="AU34" s="761"/>
      <c r="AV34" s="2223"/>
      <c r="AW34" s="2223"/>
      <c r="AX34" s="2223"/>
      <c r="AY34" s="2223"/>
      <c r="AZ34" s="2223"/>
      <c r="BA34" s="2223"/>
      <c r="BB34" s="2223"/>
      <c r="BC34" s="2223"/>
      <c r="BD34" s="2223"/>
      <c r="BE34" s="2223"/>
      <c r="BF34" s="2224"/>
      <c r="BG34" s="2224"/>
      <c r="BH34" s="2224"/>
      <c r="BI34" s="2204"/>
      <c r="BJ34" s="2204"/>
      <c r="BK34" s="2204"/>
      <c r="BL34" s="2224"/>
      <c r="BM34" s="2224"/>
      <c r="BN34" s="2224"/>
      <c r="BO34" s="2204"/>
      <c r="BP34" s="2204"/>
      <c r="BQ34" s="2204"/>
      <c r="BR34" s="2224"/>
      <c r="BS34" s="2224"/>
      <c r="BT34" s="2204"/>
      <c r="BU34" s="2204"/>
      <c r="BV34" s="2205"/>
    </row>
    <row r="35" spans="1:74" ht="29.25" customHeight="1" thickBot="1" x14ac:dyDescent="0.3">
      <c r="A35" s="811"/>
      <c r="B35" s="2242" t="s">
        <v>2557</v>
      </c>
      <c r="C35" s="2242"/>
      <c r="D35" s="2242"/>
      <c r="E35" s="2242"/>
      <c r="F35" s="2242"/>
      <c r="G35" s="2242"/>
      <c r="H35" s="2242"/>
      <c r="I35" s="2242"/>
      <c r="J35" s="2242"/>
      <c r="K35" s="2242"/>
      <c r="L35" s="2242"/>
      <c r="M35" s="2242"/>
      <c r="N35" s="2242"/>
      <c r="O35" s="2242"/>
      <c r="P35" s="2242"/>
      <c r="Q35" s="2242"/>
      <c r="R35" s="2242"/>
      <c r="S35" s="2242"/>
      <c r="T35" s="2242"/>
      <c r="U35" s="2242"/>
      <c r="V35" s="2242"/>
      <c r="W35" s="2242"/>
      <c r="X35" s="2242"/>
    </row>
    <row r="36" spans="1:74" ht="23.25" customHeight="1" thickBot="1" x14ac:dyDescent="0.3">
      <c r="B36" s="2219" t="s">
        <v>2145</v>
      </c>
      <c r="C36" s="2220"/>
      <c r="D36" s="2220"/>
      <c r="E36" s="2220"/>
      <c r="F36" s="733">
        <v>90</v>
      </c>
      <c r="G36" s="2217" t="s">
        <v>2143</v>
      </c>
      <c r="H36" s="2218"/>
      <c r="J36" s="2219" t="s">
        <v>1926</v>
      </c>
      <c r="K36" s="2220"/>
      <c r="L36" s="733">
        <v>90</v>
      </c>
      <c r="M36" s="2217" t="s">
        <v>2143</v>
      </c>
      <c r="N36" s="2218"/>
      <c r="P36" s="750"/>
      <c r="Q36" s="778" t="s">
        <v>1924</v>
      </c>
      <c r="R36" s="776"/>
      <c r="S36" s="733">
        <v>90</v>
      </c>
      <c r="T36" s="777" t="s">
        <v>2143</v>
      </c>
      <c r="W36" s="778" t="s">
        <v>1925</v>
      </c>
      <c r="X36" s="733">
        <v>90</v>
      </c>
      <c r="Y36" s="2217" t="s">
        <v>2143</v>
      </c>
      <c r="Z36" s="2218"/>
    </row>
    <row r="37" spans="1:74" ht="15.75" thickBot="1" x14ac:dyDescent="0.3"/>
    <row r="38" spans="1:74" x14ac:dyDescent="0.25">
      <c r="B38" s="2357" t="s">
        <v>2100</v>
      </c>
      <c r="C38" s="2358"/>
      <c r="D38" s="2358"/>
      <c r="E38" s="2358"/>
      <c r="F38" s="2358"/>
      <c r="G38" s="2358"/>
      <c r="H38" s="2358"/>
      <c r="I38" s="2358"/>
      <c r="J38" s="2358"/>
      <c r="K38" s="2358"/>
      <c r="L38" s="2358"/>
      <c r="M38" s="2358"/>
      <c r="N38" s="2358"/>
      <c r="O38" s="2359"/>
      <c r="P38" s="750"/>
    </row>
    <row r="39" spans="1:74" ht="39.75" customHeight="1" x14ac:dyDescent="0.25">
      <c r="B39" s="2146" t="s">
        <v>834</v>
      </c>
      <c r="C39" s="1969"/>
      <c r="D39" s="1969"/>
      <c r="E39" s="1969"/>
      <c r="F39" s="1969"/>
      <c r="G39" s="1969"/>
      <c r="H39" s="1969"/>
      <c r="I39" s="1667" t="s">
        <v>403</v>
      </c>
      <c r="J39" s="1667"/>
      <c r="K39" s="1667"/>
      <c r="L39" s="1667"/>
      <c r="M39" s="1667"/>
      <c r="N39" s="1667"/>
      <c r="O39" s="1668"/>
      <c r="P39" s="751"/>
    </row>
    <row r="40" spans="1:74" ht="39.75" customHeight="1" thickBot="1" x14ac:dyDescent="0.3">
      <c r="B40" s="2147" t="s">
        <v>680</v>
      </c>
      <c r="C40" s="1680"/>
      <c r="D40" s="1680"/>
      <c r="E40" s="1680"/>
      <c r="F40" s="1680"/>
      <c r="G40" s="1680"/>
      <c r="H40" s="1680"/>
      <c r="I40" s="1680" t="s">
        <v>8</v>
      </c>
      <c r="J40" s="1680"/>
      <c r="K40" s="1680"/>
      <c r="L40" s="1680"/>
      <c r="M40" s="1680"/>
      <c r="N40" s="1680"/>
      <c r="O40" s="2360"/>
      <c r="P40" s="493"/>
    </row>
    <row r="41" spans="1:74" ht="19.5" customHeight="1" thickBot="1" x14ac:dyDescent="0.3">
      <c r="B41" s="2354" t="s">
        <v>2107</v>
      </c>
      <c r="C41" s="2355"/>
      <c r="D41" s="2355"/>
      <c r="E41" s="2355"/>
      <c r="F41" s="2355"/>
      <c r="G41" s="2355"/>
      <c r="H41" s="2355"/>
      <c r="I41" s="2355"/>
      <c r="J41" s="2355"/>
      <c r="K41" s="2355"/>
      <c r="L41" s="2355"/>
      <c r="M41" s="2355"/>
      <c r="N41" s="2355"/>
      <c r="O41" s="2356"/>
      <c r="P41" s="750"/>
    </row>
    <row r="42" spans="1:74" ht="15.75" thickBot="1" x14ac:dyDescent="0.3"/>
    <row r="43" spans="1:74" ht="15.75" thickBot="1" x14ac:dyDescent="0.3">
      <c r="B43" s="2179" t="s">
        <v>2099</v>
      </c>
      <c r="C43" s="2180"/>
      <c r="D43" s="2180"/>
      <c r="E43" s="2180"/>
      <c r="F43" s="2177" t="s">
        <v>2101</v>
      </c>
      <c r="G43" s="2177"/>
      <c r="H43" s="2177"/>
      <c r="I43" s="2177"/>
      <c r="J43" s="2177"/>
      <c r="K43" s="2177"/>
      <c r="L43" s="2177"/>
      <c r="M43" s="2177"/>
      <c r="N43" s="2177"/>
      <c r="O43" s="2178"/>
      <c r="P43" s="752"/>
    </row>
    <row r="44" spans="1:74" ht="15.75" thickBot="1" x14ac:dyDescent="0.3">
      <c r="B44" s="747"/>
      <c r="C44" s="753"/>
      <c r="D44" s="753"/>
      <c r="E44" s="753"/>
      <c r="F44" s="754"/>
      <c r="G44" s="754"/>
      <c r="H44" s="754"/>
      <c r="I44" s="754"/>
      <c r="J44" s="754"/>
      <c r="K44" s="754"/>
      <c r="L44" s="754"/>
      <c r="M44" s="754"/>
      <c r="N44" s="754"/>
      <c r="O44" s="748"/>
      <c r="P44" s="752"/>
    </row>
    <row r="45" spans="1:74" x14ac:dyDescent="0.25">
      <c r="B45" s="2364" t="s">
        <v>2324</v>
      </c>
      <c r="C45" s="2365"/>
      <c r="D45" s="2365"/>
      <c r="E45" s="2365"/>
      <c r="F45" s="2193" t="s">
        <v>2326</v>
      </c>
      <c r="G45" s="2193"/>
      <c r="H45" s="2193" t="s">
        <v>2327</v>
      </c>
      <c r="I45" s="2193"/>
      <c r="J45" s="2193" t="s">
        <v>2328</v>
      </c>
      <c r="K45" s="2193"/>
      <c r="L45" s="2193" t="s">
        <v>2329</v>
      </c>
      <c r="M45" s="2193"/>
      <c r="N45" s="2193" t="s">
        <v>2325</v>
      </c>
      <c r="O45" s="2193"/>
      <c r="P45" s="2193" t="s">
        <v>2330</v>
      </c>
      <c r="Q45" s="2193"/>
      <c r="R45" s="2193" t="s">
        <v>2331</v>
      </c>
      <c r="S45" s="2193"/>
      <c r="T45" s="2193" t="s">
        <v>2332</v>
      </c>
      <c r="U45" s="2193"/>
      <c r="V45" s="2193" t="s">
        <v>2333</v>
      </c>
      <c r="W45" s="2193"/>
      <c r="X45" s="2193" t="s">
        <v>2334</v>
      </c>
      <c r="Y45" s="2193"/>
      <c r="Z45" s="2193" t="s">
        <v>2335</v>
      </c>
      <c r="AA45" s="2193"/>
      <c r="AB45" s="2193" t="s">
        <v>2336</v>
      </c>
      <c r="AC45" s="2353"/>
    </row>
    <row r="46" spans="1:74" ht="24" customHeight="1" thickBot="1" x14ac:dyDescent="0.3">
      <c r="B46" s="2362" t="s">
        <v>2319</v>
      </c>
      <c r="C46" s="2363"/>
      <c r="D46" s="2363"/>
      <c r="E46" s="2363"/>
      <c r="F46" s="2192" t="s">
        <v>2337</v>
      </c>
      <c r="G46" s="2192"/>
      <c r="H46" s="2192" t="s">
        <v>2338</v>
      </c>
      <c r="I46" s="2192"/>
      <c r="J46" s="2192" t="s">
        <v>2339</v>
      </c>
      <c r="K46" s="2192"/>
      <c r="L46" s="2192" t="s">
        <v>2340</v>
      </c>
      <c r="M46" s="2192"/>
      <c r="N46" s="2192" t="s">
        <v>2341</v>
      </c>
      <c r="O46" s="2192"/>
      <c r="P46" s="2192" t="s">
        <v>2342</v>
      </c>
      <c r="Q46" s="2192"/>
      <c r="R46" s="2192" t="s">
        <v>2343</v>
      </c>
      <c r="S46" s="2192"/>
      <c r="T46" s="2192" t="s">
        <v>2344</v>
      </c>
      <c r="U46" s="2192"/>
      <c r="V46" s="2192" t="s">
        <v>2345</v>
      </c>
      <c r="W46" s="2192"/>
      <c r="X46" s="2192" t="s">
        <v>2346</v>
      </c>
      <c r="Y46" s="2192"/>
      <c r="Z46" s="2192" t="s">
        <v>2347</v>
      </c>
      <c r="AA46" s="2192"/>
      <c r="AB46" s="2192" t="s">
        <v>2348</v>
      </c>
      <c r="AC46" s="2203"/>
    </row>
    <row r="47" spans="1:74" ht="15.75" thickBot="1" x14ac:dyDescent="0.3"/>
    <row r="48" spans="1:74" ht="30.75" customHeight="1" thickBot="1" x14ac:dyDescent="0.3">
      <c r="B48" s="1541" t="s">
        <v>2692</v>
      </c>
      <c r="C48" s="1542"/>
      <c r="D48" s="1542"/>
      <c r="E48" s="1542"/>
      <c r="F48" s="1542"/>
      <c r="G48" s="1542"/>
      <c r="H48" s="1542"/>
      <c r="I48" s="1542"/>
      <c r="J48" s="1542"/>
      <c r="K48" s="1542"/>
      <c r="L48" s="1542"/>
      <c r="M48" s="1542"/>
      <c r="N48" s="1542"/>
      <c r="O48" s="1543"/>
      <c r="S48" s="1541" t="s">
        <v>1525</v>
      </c>
      <c r="T48" s="1542"/>
      <c r="U48" s="1542"/>
      <c r="V48" s="1542"/>
      <c r="W48" s="1542"/>
      <c r="X48" s="1542"/>
      <c r="Y48" s="1542"/>
      <c r="Z48" s="1542"/>
      <c r="AA48" s="1542"/>
      <c r="AB48" s="1542"/>
      <c r="AC48" s="1542"/>
      <c r="AD48" s="1542"/>
      <c r="AE48" s="1543"/>
    </row>
    <row r="49" spans="2:33" ht="25.5" customHeight="1" thickBot="1" x14ac:dyDescent="0.3">
      <c r="B49" s="2426" t="s">
        <v>2378</v>
      </c>
      <c r="C49" s="2427"/>
      <c r="D49" s="2427"/>
      <c r="E49" s="2428" t="s">
        <v>2108</v>
      </c>
      <c r="F49" s="2429"/>
      <c r="G49" s="2429"/>
      <c r="H49" s="2429"/>
      <c r="I49" s="2429"/>
      <c r="J49" s="2429"/>
      <c r="K49" s="2429"/>
      <c r="L49" s="2429"/>
      <c r="M49" s="2429"/>
      <c r="N49" s="2429"/>
      <c r="O49" s="2430"/>
      <c r="S49" s="2369" t="s">
        <v>713</v>
      </c>
      <c r="T49" s="2370"/>
      <c r="U49" s="2371"/>
      <c r="V49" s="2379" t="s">
        <v>2374</v>
      </c>
      <c r="W49" s="2379"/>
      <c r="X49" s="2379"/>
      <c r="Y49" s="2379"/>
      <c r="Z49" s="2379"/>
      <c r="AA49" s="2379"/>
      <c r="AB49" s="2379"/>
      <c r="AC49" s="2379"/>
      <c r="AD49" s="2379"/>
      <c r="AE49" s="2380"/>
    </row>
    <row r="50" spans="2:33" ht="36.75" customHeight="1" x14ac:dyDescent="0.25">
      <c r="B50" s="2225" t="s">
        <v>2693</v>
      </c>
      <c r="C50" s="2226"/>
      <c r="D50" s="2227"/>
      <c r="E50" s="2431" t="s">
        <v>2109</v>
      </c>
      <c r="F50" s="2431"/>
      <c r="G50" s="2431"/>
      <c r="H50" s="2431"/>
      <c r="I50" s="2431"/>
      <c r="J50" s="2431"/>
      <c r="K50" s="2431"/>
      <c r="L50" s="2431"/>
      <c r="M50" s="2431"/>
      <c r="N50" s="2431"/>
      <c r="O50" s="2432"/>
      <c r="S50" s="2372"/>
      <c r="T50" s="2373"/>
      <c r="U50" s="2374"/>
      <c r="V50" s="1428" t="s">
        <v>834</v>
      </c>
      <c r="W50" s="1428"/>
      <c r="X50" s="1428"/>
      <c r="Y50" s="1428"/>
      <c r="Z50" s="1428"/>
      <c r="AA50" s="1497" t="s">
        <v>403</v>
      </c>
      <c r="AB50" s="1497"/>
      <c r="AC50" s="1497"/>
      <c r="AD50" s="1497"/>
      <c r="AE50" s="1497"/>
    </row>
    <row r="51" spans="2:33" ht="51" customHeight="1" x14ac:dyDescent="0.25">
      <c r="B51" s="2228"/>
      <c r="C51" s="2229"/>
      <c r="D51" s="2230"/>
      <c r="E51" s="1428" t="s">
        <v>834</v>
      </c>
      <c r="F51" s="1428"/>
      <c r="G51" s="1428"/>
      <c r="H51" s="1428"/>
      <c r="I51" s="1428"/>
      <c r="J51" s="1497" t="s">
        <v>403</v>
      </c>
      <c r="K51" s="1497"/>
      <c r="L51" s="1497"/>
      <c r="M51" s="1497"/>
      <c r="N51" s="1497"/>
      <c r="O51" s="1498"/>
      <c r="S51" s="2372"/>
      <c r="T51" s="2373"/>
      <c r="U51" s="2374"/>
      <c r="V51" s="1827" t="s">
        <v>2694</v>
      </c>
      <c r="W51" s="1827"/>
      <c r="X51" s="1827"/>
      <c r="Y51" s="1827"/>
      <c r="Z51" s="1827"/>
      <c r="AA51" s="1827" t="s">
        <v>2570</v>
      </c>
      <c r="AB51" s="1827"/>
      <c r="AC51" s="1827"/>
      <c r="AD51" s="1827"/>
      <c r="AE51" s="1827"/>
    </row>
    <row r="52" spans="2:33" ht="35.25" customHeight="1" x14ac:dyDescent="0.25">
      <c r="B52" s="2228"/>
      <c r="C52" s="2229"/>
      <c r="D52" s="2230"/>
      <c r="E52" s="1428" t="s">
        <v>680</v>
      </c>
      <c r="F52" s="1428"/>
      <c r="G52" s="1428"/>
      <c r="H52" s="1428"/>
      <c r="I52" s="1428"/>
      <c r="J52" s="1428" t="s">
        <v>8</v>
      </c>
      <c r="K52" s="1428"/>
      <c r="L52" s="1428"/>
      <c r="M52" s="1428"/>
      <c r="N52" s="1428"/>
      <c r="O52" s="2315"/>
      <c r="S52" s="2372"/>
      <c r="T52" s="2373"/>
      <c r="U52" s="2374"/>
      <c r="V52" s="1428" t="s">
        <v>1790</v>
      </c>
      <c r="W52" s="1428"/>
      <c r="X52" s="1428"/>
      <c r="Y52" s="1428"/>
      <c r="Z52" s="1428"/>
      <c r="AA52" s="1946" t="s">
        <v>2084</v>
      </c>
      <c r="AB52" s="2381"/>
      <c r="AC52" s="2381"/>
      <c r="AD52" s="2381"/>
      <c r="AE52" s="2381"/>
      <c r="AF52" s="1946" t="s">
        <v>1880</v>
      </c>
      <c r="AG52" s="2237"/>
    </row>
    <row r="53" spans="2:33" ht="34.5" customHeight="1" thickBot="1" x14ac:dyDescent="0.3">
      <c r="B53" s="2231"/>
      <c r="C53" s="2232"/>
      <c r="D53" s="2233"/>
      <c r="E53" s="2366" t="s">
        <v>2107</v>
      </c>
      <c r="F53" s="2367"/>
      <c r="G53" s="2367"/>
      <c r="H53" s="2367"/>
      <c r="I53" s="2367"/>
      <c r="J53" s="2367"/>
      <c r="K53" s="2367"/>
      <c r="L53" s="2367"/>
      <c r="M53" s="2367"/>
      <c r="N53" s="2367"/>
      <c r="O53" s="2368"/>
      <c r="S53" s="2372"/>
      <c r="T53" s="2373"/>
      <c r="U53" s="2374"/>
      <c r="V53" s="1428" t="s">
        <v>1777</v>
      </c>
      <c r="W53" s="1525"/>
      <c r="X53" s="1525"/>
      <c r="Y53" s="1525"/>
      <c r="Z53" s="1525"/>
      <c r="AA53" s="2381"/>
      <c r="AB53" s="2381"/>
      <c r="AC53" s="2381"/>
      <c r="AD53" s="2381"/>
      <c r="AE53" s="2381"/>
      <c r="AF53" s="2237"/>
      <c r="AG53" s="2237"/>
    </row>
    <row r="54" spans="2:33" ht="46.5" customHeight="1" thickBot="1" x14ac:dyDescent="0.3">
      <c r="S54" s="2372"/>
      <c r="T54" s="2373"/>
      <c r="U54" s="2375"/>
      <c r="V54" s="2201" t="s">
        <v>2375</v>
      </c>
      <c r="W54" s="2201"/>
      <c r="X54" s="2201"/>
      <c r="Y54" s="2201"/>
      <c r="Z54" s="2201"/>
      <c r="AA54" s="2201"/>
      <c r="AB54" s="2201"/>
      <c r="AC54" s="2201"/>
      <c r="AD54" s="2201"/>
      <c r="AE54" s="2202"/>
    </row>
    <row r="55" spans="2:33" ht="36.75" customHeight="1" thickBot="1" x14ac:dyDescent="0.3">
      <c r="B55" s="2305" t="s">
        <v>2370</v>
      </c>
      <c r="C55" s="2306"/>
      <c r="D55" s="2306"/>
      <c r="E55" s="2306"/>
      <c r="F55" s="2306"/>
      <c r="G55" s="2306"/>
      <c r="H55" s="2306"/>
      <c r="I55" s="2306"/>
      <c r="J55" s="2306"/>
      <c r="K55" s="2306"/>
      <c r="L55" s="2306"/>
      <c r="M55" s="2306"/>
      <c r="N55" s="2306"/>
      <c r="O55" s="2307"/>
      <c r="P55" s="649"/>
      <c r="S55" s="2372"/>
      <c r="T55" s="2373"/>
      <c r="U55" s="2375"/>
      <c r="V55" s="1428" t="s">
        <v>834</v>
      </c>
      <c r="W55" s="1428"/>
      <c r="X55" s="1428"/>
      <c r="Y55" s="1428"/>
      <c r="Z55" s="1428"/>
      <c r="AA55" s="1523" t="s">
        <v>403</v>
      </c>
      <c r="AB55" s="1578"/>
      <c r="AC55" s="1578"/>
      <c r="AD55" s="1578"/>
      <c r="AE55" s="1579"/>
    </row>
    <row r="56" spans="2:33" ht="51" customHeight="1" thickBot="1" x14ac:dyDescent="0.3">
      <c r="B56" s="1570" t="s">
        <v>1161</v>
      </c>
      <c r="C56" s="1571"/>
      <c r="D56" s="1572"/>
      <c r="E56" s="1570" t="s">
        <v>1153</v>
      </c>
      <c r="F56" s="1571"/>
      <c r="G56" s="1571"/>
      <c r="H56" s="1571"/>
      <c r="I56" s="1572"/>
      <c r="J56" s="1571" t="s">
        <v>1499</v>
      </c>
      <c r="K56" s="1571"/>
      <c r="L56" s="1571"/>
      <c r="M56" s="1571"/>
      <c r="N56" s="1571"/>
      <c r="O56" s="1572"/>
      <c r="P56" s="449"/>
      <c r="S56" s="2372"/>
      <c r="T56" s="2373"/>
      <c r="U56" s="2375"/>
      <c r="V56" s="1827" t="s">
        <v>2694</v>
      </c>
      <c r="W56" s="1827"/>
      <c r="X56" s="1827"/>
      <c r="Y56" s="1827"/>
      <c r="Z56" s="1827"/>
      <c r="AA56" s="1827" t="s">
        <v>2570</v>
      </c>
      <c r="AB56" s="1827"/>
      <c r="AC56" s="1827"/>
      <c r="AD56" s="1827"/>
      <c r="AE56" s="1827"/>
    </row>
    <row r="57" spans="2:33" ht="60.75" customHeight="1" x14ac:dyDescent="0.25">
      <c r="B57" s="2170" t="s">
        <v>713</v>
      </c>
      <c r="C57" s="2171"/>
      <c r="D57" s="2172"/>
      <c r="E57" s="2132" t="s">
        <v>2567</v>
      </c>
      <c r="F57" s="2132"/>
      <c r="G57" s="2132"/>
      <c r="H57" s="2132"/>
      <c r="I57" s="2132"/>
      <c r="J57" s="2132"/>
      <c r="K57" s="2132"/>
      <c r="L57" s="2132"/>
      <c r="M57" s="2132"/>
      <c r="N57" s="2132"/>
      <c r="O57" s="2133"/>
      <c r="S57" s="2372"/>
      <c r="T57" s="2373"/>
      <c r="U57" s="2375"/>
      <c r="V57" s="1636" t="s">
        <v>512</v>
      </c>
      <c r="W57" s="1639"/>
      <c r="X57" s="1639"/>
      <c r="Y57" s="1639"/>
      <c r="Z57" s="1522"/>
      <c r="AA57" s="1636" t="s">
        <v>8</v>
      </c>
      <c r="AB57" s="1639"/>
      <c r="AC57" s="1639"/>
      <c r="AD57" s="1639"/>
      <c r="AE57" s="2290"/>
    </row>
    <row r="58" spans="2:33" ht="46.5" customHeight="1" thickBot="1" x14ac:dyDescent="0.3">
      <c r="B58" s="2173"/>
      <c r="C58" s="2174"/>
      <c r="D58" s="2175"/>
      <c r="E58" s="1827" t="s">
        <v>680</v>
      </c>
      <c r="F58" s="1827"/>
      <c r="G58" s="1827"/>
      <c r="H58" s="1827"/>
      <c r="I58" s="1827"/>
      <c r="J58" s="1827" t="s">
        <v>2699</v>
      </c>
      <c r="K58" s="1827"/>
      <c r="L58" s="1827"/>
      <c r="M58" s="1827"/>
      <c r="N58" s="1827"/>
      <c r="O58" s="2176"/>
      <c r="S58" s="2372"/>
      <c r="T58" s="2373"/>
      <c r="U58" s="2375"/>
      <c r="V58" s="1428" t="s">
        <v>1790</v>
      </c>
      <c r="W58" s="1428"/>
      <c r="X58" s="1428"/>
      <c r="Y58" s="1428"/>
      <c r="Z58" s="1428"/>
      <c r="AA58" s="1442" t="s">
        <v>2085</v>
      </c>
      <c r="AB58" s="2382"/>
      <c r="AC58" s="2382"/>
      <c r="AD58" s="2382"/>
      <c r="AE58" s="2383"/>
      <c r="AF58" s="2238" t="s">
        <v>1880</v>
      </c>
      <c r="AG58" s="2239"/>
    </row>
    <row r="59" spans="2:33" ht="48.75" customHeight="1" x14ac:dyDescent="0.25">
      <c r="B59" s="2170" t="s">
        <v>726</v>
      </c>
      <c r="C59" s="2171"/>
      <c r="D59" s="2172"/>
      <c r="E59" s="2132" t="s">
        <v>2696</v>
      </c>
      <c r="F59" s="2132"/>
      <c r="G59" s="2132"/>
      <c r="H59" s="2132"/>
      <c r="I59" s="2132"/>
      <c r="J59" s="2132"/>
      <c r="K59" s="2132"/>
      <c r="L59" s="2132"/>
      <c r="M59" s="2132"/>
      <c r="N59" s="2132"/>
      <c r="O59" s="2133"/>
      <c r="S59" s="2372"/>
      <c r="T59" s="2373"/>
      <c r="U59" s="2375"/>
      <c r="V59" s="1428" t="s">
        <v>512</v>
      </c>
      <c r="W59" s="1525"/>
      <c r="X59" s="1525"/>
      <c r="Y59" s="1525"/>
      <c r="Z59" s="1525"/>
      <c r="AA59" s="2384"/>
      <c r="AB59" s="2385"/>
      <c r="AC59" s="2385"/>
      <c r="AD59" s="2385"/>
      <c r="AE59" s="2386"/>
      <c r="AF59" s="2240"/>
      <c r="AG59" s="2241"/>
    </row>
    <row r="60" spans="2:33" ht="46.5" customHeight="1" thickBot="1" x14ac:dyDescent="0.3">
      <c r="B60" s="2173"/>
      <c r="C60" s="2174"/>
      <c r="D60" s="2175"/>
      <c r="E60" s="1428" t="s">
        <v>680</v>
      </c>
      <c r="F60" s="1428"/>
      <c r="G60" s="1428"/>
      <c r="H60" s="1428"/>
      <c r="I60" s="1428"/>
      <c r="J60" s="1428" t="s">
        <v>2146</v>
      </c>
      <c r="K60" s="1428"/>
      <c r="L60" s="1428"/>
      <c r="M60" s="1428"/>
      <c r="N60" s="1428"/>
      <c r="O60" s="2315"/>
      <c r="S60" s="2372"/>
      <c r="T60" s="2373"/>
      <c r="U60" s="2375"/>
      <c r="V60" s="2201" t="s">
        <v>2375</v>
      </c>
      <c r="W60" s="2201"/>
      <c r="X60" s="2201"/>
      <c r="Y60" s="2201"/>
      <c r="Z60" s="2201"/>
      <c r="AA60" s="2201"/>
      <c r="AB60" s="2201"/>
      <c r="AC60" s="2201"/>
      <c r="AD60" s="2201"/>
      <c r="AE60" s="2202"/>
    </row>
    <row r="61" spans="2:33" ht="39.75" customHeight="1" x14ac:dyDescent="0.25">
      <c r="B61" s="2184" t="s">
        <v>2371</v>
      </c>
      <c r="C61" s="2185"/>
      <c r="D61" s="2186"/>
      <c r="E61" s="2132" t="s">
        <v>2695</v>
      </c>
      <c r="F61" s="2132"/>
      <c r="G61" s="2132"/>
      <c r="H61" s="2132"/>
      <c r="I61" s="2132"/>
      <c r="J61" s="2132"/>
      <c r="K61" s="2132"/>
      <c r="L61" s="2132"/>
      <c r="M61" s="2132"/>
      <c r="N61" s="2132"/>
      <c r="O61" s="2133"/>
      <c r="S61" s="2372"/>
      <c r="T61" s="2373"/>
      <c r="U61" s="2375"/>
      <c r="V61" s="1428" t="s">
        <v>834</v>
      </c>
      <c r="W61" s="1428"/>
      <c r="X61" s="1428"/>
      <c r="Y61" s="1428"/>
      <c r="Z61" s="1428"/>
      <c r="AA61" s="1523" t="s">
        <v>403</v>
      </c>
      <c r="AB61" s="1578"/>
      <c r="AC61" s="1578"/>
      <c r="AD61" s="1578"/>
      <c r="AE61" s="1579"/>
    </row>
    <row r="62" spans="2:33" ht="69" customHeight="1" thickBot="1" x14ac:dyDescent="0.3">
      <c r="B62" s="2187"/>
      <c r="C62" s="2188"/>
      <c r="D62" s="2189"/>
      <c r="E62" s="1428" t="s">
        <v>680</v>
      </c>
      <c r="F62" s="1428"/>
      <c r="G62" s="1428"/>
      <c r="H62" s="1428"/>
      <c r="I62" s="1428"/>
      <c r="J62" s="2361" t="s">
        <v>2147</v>
      </c>
      <c r="K62" s="1428"/>
      <c r="L62" s="1428"/>
      <c r="M62" s="1428"/>
      <c r="N62" s="1428"/>
      <c r="O62" s="2315"/>
      <c r="S62" s="2372"/>
      <c r="T62" s="2373"/>
      <c r="U62" s="2375"/>
      <c r="V62" s="1827" t="s">
        <v>2694</v>
      </c>
      <c r="W62" s="1827"/>
      <c r="X62" s="1827"/>
      <c r="Y62" s="1827"/>
      <c r="Z62" s="1827"/>
      <c r="AA62" s="1827" t="s">
        <v>2570</v>
      </c>
      <c r="AB62" s="1827"/>
      <c r="AC62" s="1827"/>
      <c r="AD62" s="1827"/>
      <c r="AE62" s="1827"/>
    </row>
    <row r="63" spans="2:33" ht="38.25" customHeight="1" x14ac:dyDescent="0.25">
      <c r="B63" s="2195" t="s">
        <v>403</v>
      </c>
      <c r="C63" s="2196"/>
      <c r="D63" s="2197"/>
      <c r="E63" s="2132" t="s">
        <v>2697</v>
      </c>
      <c r="F63" s="2132"/>
      <c r="G63" s="2132"/>
      <c r="H63" s="2132"/>
      <c r="I63" s="2132"/>
      <c r="J63" s="2132"/>
      <c r="K63" s="2132"/>
      <c r="L63" s="2132"/>
      <c r="M63" s="2132"/>
      <c r="N63" s="2132"/>
      <c r="O63" s="2133"/>
      <c r="S63" s="2372"/>
      <c r="T63" s="2373"/>
      <c r="U63" s="2375"/>
      <c r="V63" s="1428" t="s">
        <v>512</v>
      </c>
      <c r="W63" s="1428"/>
      <c r="X63" s="1428"/>
      <c r="Y63" s="1428"/>
      <c r="Z63" s="1428"/>
      <c r="AA63" s="1428" t="s">
        <v>884</v>
      </c>
      <c r="AB63" s="1525"/>
      <c r="AC63" s="1525"/>
      <c r="AD63" s="1525"/>
      <c r="AE63" s="2387"/>
    </row>
    <row r="64" spans="2:33" ht="55.5" customHeight="1" thickBot="1" x14ac:dyDescent="0.3">
      <c r="B64" s="2198"/>
      <c r="C64" s="2199"/>
      <c r="D64" s="2200"/>
      <c r="E64" s="2194" t="s">
        <v>680</v>
      </c>
      <c r="F64" s="1827"/>
      <c r="G64" s="1827"/>
      <c r="H64" s="1827"/>
      <c r="I64" s="1827"/>
      <c r="J64" s="1827" t="s">
        <v>2369</v>
      </c>
      <c r="K64" s="1827"/>
      <c r="L64" s="1827"/>
      <c r="M64" s="1827"/>
      <c r="N64" s="1827"/>
      <c r="O64" s="2176"/>
      <c r="S64" s="2372"/>
      <c r="T64" s="2373"/>
      <c r="U64" s="2375"/>
      <c r="V64" s="1428" t="s">
        <v>573</v>
      </c>
      <c r="W64" s="1525"/>
      <c r="X64" s="1525"/>
      <c r="Y64" s="1525"/>
      <c r="Z64" s="1525"/>
      <c r="AA64" s="1428" t="s">
        <v>8</v>
      </c>
      <c r="AB64" s="1525"/>
      <c r="AC64" s="1525"/>
      <c r="AD64" s="1525"/>
      <c r="AE64" s="2387"/>
      <c r="AF64" s="2238" t="s">
        <v>1881</v>
      </c>
      <c r="AG64" s="2418"/>
    </row>
    <row r="65" spans="2:34" ht="37.5" customHeight="1" thickBot="1" x14ac:dyDescent="0.3">
      <c r="B65" s="2190" t="s">
        <v>2372</v>
      </c>
      <c r="C65" s="2191"/>
      <c r="D65" s="2191"/>
      <c r="E65" s="2181" t="s">
        <v>2698</v>
      </c>
      <c r="F65" s="2182"/>
      <c r="G65" s="2182"/>
      <c r="H65" s="2182"/>
      <c r="I65" s="2182"/>
      <c r="J65" s="2182"/>
      <c r="K65" s="2182"/>
      <c r="L65" s="2182"/>
      <c r="M65" s="2182"/>
      <c r="N65" s="2182"/>
      <c r="O65" s="2183"/>
      <c r="P65" s="746"/>
      <c r="S65" s="2372"/>
      <c r="T65" s="2373"/>
      <c r="U65" s="2375"/>
      <c r="V65" s="1636" t="s">
        <v>559</v>
      </c>
      <c r="W65" s="1639"/>
      <c r="X65" s="1639"/>
      <c r="Y65" s="1639"/>
      <c r="Z65" s="1522"/>
      <c r="AA65" s="1636" t="s">
        <v>884</v>
      </c>
      <c r="AB65" s="1639"/>
      <c r="AC65" s="1639"/>
      <c r="AD65" s="1639"/>
      <c r="AE65" s="2290"/>
      <c r="AF65" s="2419"/>
      <c r="AG65" s="2420"/>
    </row>
    <row r="66" spans="2:34" ht="39" customHeight="1" thickBot="1" x14ac:dyDescent="0.3">
      <c r="B66" s="2123" t="s">
        <v>2378</v>
      </c>
      <c r="C66" s="2124"/>
      <c r="D66" s="2125"/>
      <c r="E66" s="2168" t="s">
        <v>2571</v>
      </c>
      <c r="F66" s="2168"/>
      <c r="G66" s="2168"/>
      <c r="H66" s="2168"/>
      <c r="I66" s="2168"/>
      <c r="J66" s="2168"/>
      <c r="K66" s="2168"/>
      <c r="L66" s="2168"/>
      <c r="M66" s="2168"/>
      <c r="N66" s="2168"/>
      <c r="O66" s="2169"/>
      <c r="S66" s="2372"/>
      <c r="T66" s="2373"/>
      <c r="U66" s="2375"/>
      <c r="V66" s="1428" t="s">
        <v>1790</v>
      </c>
      <c r="W66" s="1428"/>
      <c r="X66" s="1428"/>
      <c r="Y66" s="1428"/>
      <c r="Z66" s="1428"/>
      <c r="AA66" s="1442" t="s">
        <v>2086</v>
      </c>
      <c r="AB66" s="2382"/>
      <c r="AC66" s="2382"/>
      <c r="AD66" s="2382"/>
      <c r="AE66" s="2383"/>
      <c r="AF66" s="2419"/>
      <c r="AG66" s="2420"/>
    </row>
    <row r="67" spans="2:34" ht="60.75" customHeight="1" thickBot="1" x14ac:dyDescent="0.3">
      <c r="B67" s="2123" t="s">
        <v>2379</v>
      </c>
      <c r="C67" s="2124"/>
      <c r="D67" s="2125"/>
      <c r="E67" s="2168" t="s">
        <v>2571</v>
      </c>
      <c r="F67" s="2168"/>
      <c r="G67" s="2168"/>
      <c r="H67" s="2168"/>
      <c r="I67" s="2168"/>
      <c r="J67" s="2168"/>
      <c r="K67" s="2168"/>
      <c r="L67" s="2168"/>
      <c r="M67" s="2168"/>
      <c r="N67" s="2168"/>
      <c r="O67" s="2169"/>
      <c r="S67" s="2372"/>
      <c r="T67" s="2373"/>
      <c r="U67" s="2375"/>
      <c r="V67" s="1428" t="s">
        <v>573</v>
      </c>
      <c r="W67" s="1525"/>
      <c r="X67" s="1525"/>
      <c r="Y67" s="1525"/>
      <c r="Z67" s="1525"/>
      <c r="AA67" s="2384"/>
      <c r="AB67" s="2385"/>
      <c r="AC67" s="2385"/>
      <c r="AD67" s="2385"/>
      <c r="AE67" s="2386"/>
      <c r="AF67" s="2421"/>
      <c r="AG67" s="2422"/>
    </row>
    <row r="68" spans="2:34" ht="37.5" customHeight="1" thickBot="1" x14ac:dyDescent="0.3">
      <c r="B68" s="2123" t="s">
        <v>2380</v>
      </c>
      <c r="C68" s="2124"/>
      <c r="D68" s="2125"/>
      <c r="E68" s="2168" t="s">
        <v>2571</v>
      </c>
      <c r="F68" s="2168"/>
      <c r="G68" s="2168"/>
      <c r="H68" s="2168"/>
      <c r="I68" s="2168"/>
      <c r="J68" s="2168"/>
      <c r="K68" s="2168"/>
      <c r="L68" s="2168"/>
      <c r="M68" s="2168"/>
      <c r="N68" s="2168"/>
      <c r="O68" s="2169"/>
      <c r="S68" s="2372"/>
      <c r="T68" s="2373"/>
      <c r="U68" s="2375"/>
      <c r="V68" s="2201" t="s">
        <v>2375</v>
      </c>
      <c r="W68" s="2201"/>
      <c r="X68" s="2201"/>
      <c r="Y68" s="2201"/>
      <c r="Z68" s="2201"/>
      <c r="AA68" s="2201"/>
      <c r="AB68" s="2201"/>
      <c r="AC68" s="2201"/>
      <c r="AD68" s="2201"/>
      <c r="AE68" s="2202"/>
    </row>
    <row r="69" spans="2:34" ht="48.75" customHeight="1" thickBot="1" x14ac:dyDescent="0.3">
      <c r="B69" s="2190" t="s">
        <v>2381</v>
      </c>
      <c r="C69" s="2191"/>
      <c r="D69" s="2314"/>
      <c r="E69" s="2168" t="s">
        <v>2571</v>
      </c>
      <c r="F69" s="2168"/>
      <c r="G69" s="2168"/>
      <c r="H69" s="2168"/>
      <c r="I69" s="2168"/>
      <c r="J69" s="2168"/>
      <c r="K69" s="2168"/>
      <c r="L69" s="2168"/>
      <c r="M69" s="2168"/>
      <c r="N69" s="2168"/>
      <c r="O69" s="2169"/>
      <c r="P69" s="649"/>
      <c r="S69" s="2372"/>
      <c r="T69" s="2373"/>
      <c r="U69" s="2375"/>
      <c r="V69" s="1428" t="s">
        <v>834</v>
      </c>
      <c r="W69" s="1428"/>
      <c r="X69" s="1428"/>
      <c r="Y69" s="1428"/>
      <c r="Z69" s="1428"/>
      <c r="AA69" s="1523" t="s">
        <v>403</v>
      </c>
      <c r="AB69" s="1578"/>
      <c r="AC69" s="1578"/>
      <c r="AD69" s="1578"/>
      <c r="AE69" s="1579"/>
    </row>
    <row r="70" spans="2:34" ht="51" customHeight="1" thickBot="1" x14ac:dyDescent="0.3">
      <c r="B70" s="2190" t="s">
        <v>2382</v>
      </c>
      <c r="C70" s="2191"/>
      <c r="D70" s="2191"/>
      <c r="E70" s="2168" t="s">
        <v>2571</v>
      </c>
      <c r="F70" s="2168"/>
      <c r="G70" s="2168"/>
      <c r="H70" s="2168"/>
      <c r="I70" s="2168"/>
      <c r="J70" s="2168"/>
      <c r="K70" s="2168"/>
      <c r="L70" s="2168"/>
      <c r="M70" s="2168"/>
      <c r="N70" s="2168"/>
      <c r="O70" s="2169"/>
      <c r="P70" s="245"/>
      <c r="S70" s="2372"/>
      <c r="T70" s="2373"/>
      <c r="U70" s="2375"/>
      <c r="V70" s="1827" t="s">
        <v>2694</v>
      </c>
      <c r="W70" s="1827"/>
      <c r="X70" s="1827"/>
      <c r="Y70" s="1827"/>
      <c r="Z70" s="1827"/>
      <c r="AA70" s="1827" t="s">
        <v>2570</v>
      </c>
      <c r="AB70" s="1827"/>
      <c r="AC70" s="1827"/>
      <c r="AD70" s="1827"/>
      <c r="AE70" s="1827"/>
    </row>
    <row r="71" spans="2:34" ht="39.75" customHeight="1" thickBot="1" x14ac:dyDescent="0.3">
      <c r="S71" s="2372"/>
      <c r="T71" s="2373"/>
      <c r="U71" s="2375"/>
      <c r="V71" s="1428" t="s">
        <v>512</v>
      </c>
      <c r="W71" s="1428"/>
      <c r="X71" s="1428"/>
      <c r="Y71" s="1428"/>
      <c r="Z71" s="1428"/>
      <c r="AA71" s="1428" t="s">
        <v>884</v>
      </c>
      <c r="AB71" s="1525"/>
      <c r="AC71" s="1525"/>
      <c r="AD71" s="1525"/>
      <c r="AE71" s="2387"/>
    </row>
    <row r="72" spans="2:34" ht="36.75" customHeight="1" thickBot="1" x14ac:dyDescent="0.3">
      <c r="B72" s="2305" t="s">
        <v>1775</v>
      </c>
      <c r="C72" s="2306"/>
      <c r="D72" s="2306"/>
      <c r="E72" s="2306"/>
      <c r="F72" s="2306"/>
      <c r="G72" s="2306"/>
      <c r="H72" s="2306"/>
      <c r="I72" s="2306"/>
      <c r="J72" s="2306"/>
      <c r="K72" s="2306"/>
      <c r="L72" s="2306"/>
      <c r="M72" s="2306"/>
      <c r="N72" s="2306"/>
      <c r="O72" s="2307"/>
      <c r="P72" s="659"/>
      <c r="S72" s="2372"/>
      <c r="T72" s="2373"/>
      <c r="U72" s="2375"/>
      <c r="V72" s="1428" t="s">
        <v>573</v>
      </c>
      <c r="W72" s="1525"/>
      <c r="X72" s="1525"/>
      <c r="Y72" s="1525"/>
      <c r="Z72" s="1525"/>
      <c r="AA72" s="1428" t="s">
        <v>1882</v>
      </c>
      <c r="AB72" s="1525"/>
      <c r="AC72" s="1525"/>
      <c r="AD72" s="1525"/>
      <c r="AE72" s="2387"/>
      <c r="AF72" s="2238" t="s">
        <v>2030</v>
      </c>
      <c r="AG72" s="1443"/>
      <c r="AH72" s="1444"/>
    </row>
    <row r="73" spans="2:34" ht="36.75" customHeight="1" thickBot="1" x14ac:dyDescent="0.3">
      <c r="B73" s="1570" t="s">
        <v>1161</v>
      </c>
      <c r="C73" s="1571"/>
      <c r="D73" s="1572"/>
      <c r="E73" s="1570" t="s">
        <v>1153</v>
      </c>
      <c r="F73" s="1571"/>
      <c r="G73" s="1571"/>
      <c r="H73" s="1571"/>
      <c r="I73" s="1572"/>
      <c r="J73" s="1571" t="s">
        <v>1499</v>
      </c>
      <c r="K73" s="1571"/>
      <c r="L73" s="1571"/>
      <c r="M73" s="1571"/>
      <c r="N73" s="1571"/>
      <c r="O73" s="1572"/>
      <c r="P73" s="493"/>
      <c r="S73" s="2372"/>
      <c r="T73" s="2373"/>
      <c r="U73" s="2375"/>
      <c r="V73" s="1428" t="s">
        <v>559</v>
      </c>
      <c r="W73" s="1428"/>
      <c r="X73" s="1428"/>
      <c r="Y73" s="1428"/>
      <c r="Z73" s="1428"/>
      <c r="AA73" s="1428" t="s">
        <v>1877</v>
      </c>
      <c r="AB73" s="1525"/>
      <c r="AC73" s="1525"/>
      <c r="AD73" s="1525"/>
      <c r="AE73" s="2387"/>
      <c r="AF73" s="2392"/>
      <c r="AG73" s="2393"/>
      <c r="AH73" s="2394"/>
    </row>
    <row r="74" spans="2:34" ht="39" customHeight="1" x14ac:dyDescent="0.25">
      <c r="B74" s="2369" t="s">
        <v>713</v>
      </c>
      <c r="C74" s="2370"/>
      <c r="D74" s="2371"/>
      <c r="E74" s="2308" t="s">
        <v>1776</v>
      </c>
      <c r="F74" s="2308"/>
      <c r="G74" s="2308"/>
      <c r="H74" s="2308"/>
      <c r="I74" s="2308"/>
      <c r="J74" s="2308"/>
      <c r="K74" s="2308"/>
      <c r="L74" s="2308"/>
      <c r="M74" s="2308"/>
      <c r="N74" s="2308"/>
      <c r="O74" s="2309"/>
      <c r="S74" s="2372"/>
      <c r="T74" s="2373"/>
      <c r="U74" s="2375"/>
      <c r="V74" s="1428" t="s">
        <v>561</v>
      </c>
      <c r="W74" s="1428"/>
      <c r="X74" s="1428"/>
      <c r="Y74" s="1428"/>
      <c r="Z74" s="1428"/>
      <c r="AA74" s="1428" t="s">
        <v>8</v>
      </c>
      <c r="AB74" s="1525"/>
      <c r="AC74" s="1525"/>
      <c r="AD74" s="1525"/>
      <c r="AE74" s="2387"/>
      <c r="AF74" s="2392"/>
      <c r="AG74" s="2393"/>
      <c r="AH74" s="2394"/>
    </row>
    <row r="75" spans="2:34" ht="39" customHeight="1" x14ac:dyDescent="0.25">
      <c r="B75" s="2372"/>
      <c r="C75" s="2374"/>
      <c r="D75" s="2375"/>
      <c r="E75" s="1428" t="s">
        <v>834</v>
      </c>
      <c r="F75" s="1428"/>
      <c r="G75" s="1428"/>
      <c r="H75" s="1428"/>
      <c r="I75" s="1428"/>
      <c r="J75" s="1428" t="s">
        <v>717</v>
      </c>
      <c r="K75" s="1428"/>
      <c r="L75" s="1428"/>
      <c r="M75" s="1428"/>
      <c r="N75" s="1428"/>
      <c r="O75" s="2315"/>
      <c r="S75" s="2372"/>
      <c r="T75" s="2373"/>
      <c r="U75" s="2375"/>
      <c r="V75" s="1428" t="s">
        <v>1790</v>
      </c>
      <c r="W75" s="1428"/>
      <c r="X75" s="1428"/>
      <c r="Y75" s="1428"/>
      <c r="Z75" s="1428"/>
      <c r="AA75" s="1442" t="s">
        <v>2087</v>
      </c>
      <c r="AB75" s="2382"/>
      <c r="AC75" s="2382"/>
      <c r="AD75" s="2382"/>
      <c r="AE75" s="2383"/>
      <c r="AF75" s="2392"/>
      <c r="AG75" s="2393"/>
      <c r="AH75" s="2394"/>
    </row>
    <row r="76" spans="2:34" ht="35.25" customHeight="1" thickBot="1" x14ac:dyDescent="0.3">
      <c r="B76" s="2372"/>
      <c r="C76" s="2374"/>
      <c r="D76" s="2375"/>
      <c r="E76" s="880"/>
      <c r="F76" s="2453" t="s">
        <v>2205</v>
      </c>
      <c r="G76" s="2454"/>
      <c r="H76" s="2454"/>
      <c r="I76" s="2454"/>
      <c r="J76" s="2454"/>
      <c r="K76" s="2454"/>
      <c r="L76" s="2454"/>
      <c r="M76" s="2454"/>
      <c r="N76" s="2454"/>
      <c r="O76" s="2455"/>
      <c r="S76" s="2376"/>
      <c r="T76" s="2377"/>
      <c r="U76" s="2378"/>
      <c r="V76" s="1680" t="s">
        <v>1901</v>
      </c>
      <c r="W76" s="1527"/>
      <c r="X76" s="1527"/>
      <c r="Y76" s="1527"/>
      <c r="Z76" s="1527"/>
      <c r="AA76" s="2396"/>
      <c r="AB76" s="2397"/>
      <c r="AC76" s="2397"/>
      <c r="AD76" s="2397"/>
      <c r="AE76" s="2398"/>
      <c r="AF76" s="2395"/>
      <c r="AG76" s="1446"/>
      <c r="AH76" s="1447"/>
    </row>
    <row r="77" spans="2:34" ht="54.75" customHeight="1" thickBot="1" x14ac:dyDescent="0.3">
      <c r="B77" s="2376"/>
      <c r="C77" s="2377"/>
      <c r="D77" s="2378"/>
      <c r="E77" s="1734" t="s">
        <v>2694</v>
      </c>
      <c r="F77" s="1734"/>
      <c r="G77" s="1734"/>
      <c r="H77" s="1734"/>
      <c r="I77" s="1734"/>
      <c r="J77" s="1734">
        <v>6</v>
      </c>
      <c r="K77" s="1734"/>
      <c r="L77" s="1734"/>
      <c r="M77" s="1734"/>
      <c r="N77" s="1734"/>
      <c r="O77" s="2310"/>
      <c r="S77" s="2399" t="s">
        <v>726</v>
      </c>
      <c r="T77" s="2400"/>
      <c r="U77" s="2400"/>
      <c r="V77" s="2402" t="s">
        <v>2383</v>
      </c>
      <c r="W77" s="2403"/>
      <c r="X77" s="2403"/>
      <c r="Y77" s="2403"/>
      <c r="Z77" s="2403"/>
      <c r="AA77" s="2403"/>
      <c r="AB77" s="2403"/>
      <c r="AC77" s="2403"/>
      <c r="AD77" s="2403"/>
      <c r="AE77" s="2404"/>
    </row>
    <row r="78" spans="2:34" ht="35.25" customHeight="1" thickBot="1" x14ac:dyDescent="0.3">
      <c r="B78" s="2126" t="s">
        <v>726</v>
      </c>
      <c r="C78" s="2127"/>
      <c r="D78" s="2128"/>
      <c r="E78" s="2132" t="s">
        <v>2392</v>
      </c>
      <c r="F78" s="2132"/>
      <c r="G78" s="2132"/>
      <c r="H78" s="2132"/>
      <c r="I78" s="2132"/>
      <c r="J78" s="2132"/>
      <c r="K78" s="2132"/>
      <c r="L78" s="2132"/>
      <c r="M78" s="2132"/>
      <c r="N78" s="2132"/>
      <c r="O78" s="2133"/>
      <c r="S78" s="2399" t="s">
        <v>2371</v>
      </c>
      <c r="T78" s="2400"/>
      <c r="U78" s="2400"/>
      <c r="V78" s="2402" t="s">
        <v>2383</v>
      </c>
      <c r="W78" s="2403"/>
      <c r="X78" s="2403"/>
      <c r="Y78" s="2403"/>
      <c r="Z78" s="2403"/>
      <c r="AA78" s="2403"/>
      <c r="AB78" s="2403"/>
      <c r="AC78" s="2403"/>
      <c r="AD78" s="2403"/>
      <c r="AE78" s="2404"/>
    </row>
    <row r="79" spans="2:34" ht="36.75" customHeight="1" thickBot="1" x14ac:dyDescent="0.3">
      <c r="B79" s="2126" t="s">
        <v>2371</v>
      </c>
      <c r="C79" s="2127"/>
      <c r="D79" s="2128"/>
      <c r="E79" s="2132" t="s">
        <v>2392</v>
      </c>
      <c r="F79" s="2132"/>
      <c r="G79" s="2132"/>
      <c r="H79" s="2132"/>
      <c r="I79" s="2132"/>
      <c r="J79" s="2132"/>
      <c r="K79" s="2132"/>
      <c r="L79" s="2132"/>
      <c r="M79" s="2132"/>
      <c r="N79" s="2132"/>
      <c r="O79" s="2133"/>
      <c r="S79" s="2399" t="s">
        <v>403</v>
      </c>
      <c r="T79" s="2400"/>
      <c r="U79" s="2400"/>
      <c r="V79" s="2402" t="s">
        <v>2383</v>
      </c>
      <c r="W79" s="2403"/>
      <c r="X79" s="2403"/>
      <c r="Y79" s="2403"/>
      <c r="Z79" s="2403"/>
      <c r="AA79" s="2403"/>
      <c r="AB79" s="2403"/>
      <c r="AC79" s="2403"/>
      <c r="AD79" s="2403"/>
      <c r="AE79" s="2404"/>
    </row>
    <row r="80" spans="2:34" ht="37.5" customHeight="1" thickBot="1" x14ac:dyDescent="0.3">
      <c r="B80" s="2126" t="s">
        <v>403</v>
      </c>
      <c r="C80" s="2127"/>
      <c r="D80" s="2128"/>
      <c r="E80" s="2132" t="s">
        <v>2392</v>
      </c>
      <c r="F80" s="2132"/>
      <c r="G80" s="2132"/>
      <c r="H80" s="2132"/>
      <c r="I80" s="2132"/>
      <c r="J80" s="2132"/>
      <c r="K80" s="2132"/>
      <c r="L80" s="2132"/>
      <c r="M80" s="2132"/>
      <c r="N80" s="2132"/>
      <c r="O80" s="2133"/>
      <c r="S80" s="2399" t="s">
        <v>2372</v>
      </c>
      <c r="T80" s="2400"/>
      <c r="U80" s="2400"/>
      <c r="V80" s="2405" t="s">
        <v>2384</v>
      </c>
      <c r="W80" s="2406"/>
      <c r="X80" s="2406"/>
      <c r="Y80" s="2406"/>
      <c r="Z80" s="2406"/>
      <c r="AA80" s="2406"/>
      <c r="AB80" s="2406"/>
      <c r="AC80" s="2406"/>
      <c r="AD80" s="2406"/>
      <c r="AE80" s="2407"/>
    </row>
    <row r="81" spans="2:31" ht="35.25" customHeight="1" thickBot="1" x14ac:dyDescent="0.3">
      <c r="B81" s="2126" t="s">
        <v>2372</v>
      </c>
      <c r="C81" s="2127"/>
      <c r="D81" s="2128"/>
      <c r="E81" s="2311" t="s">
        <v>2373</v>
      </c>
      <c r="F81" s="2312"/>
      <c r="G81" s="2312"/>
      <c r="H81" s="2312"/>
      <c r="I81" s="2312"/>
      <c r="J81" s="2312"/>
      <c r="K81" s="2312"/>
      <c r="L81" s="2312"/>
      <c r="M81" s="2312"/>
      <c r="N81" s="2312"/>
      <c r="O81" s="2313"/>
      <c r="P81" s="745"/>
      <c r="S81" s="2399" t="s">
        <v>2378</v>
      </c>
      <c r="T81" s="2400"/>
      <c r="U81" s="2401"/>
      <c r="V81" s="2402" t="s">
        <v>2571</v>
      </c>
      <c r="W81" s="2403"/>
      <c r="X81" s="2403"/>
      <c r="Y81" s="2403"/>
      <c r="Z81" s="2403"/>
      <c r="AA81" s="2403"/>
      <c r="AB81" s="2403"/>
      <c r="AC81" s="2403"/>
      <c r="AD81" s="2403"/>
      <c r="AE81" s="2404"/>
    </row>
    <row r="82" spans="2:31" ht="39.75" customHeight="1" thickBot="1" x14ac:dyDescent="0.3">
      <c r="B82" s="2123" t="s">
        <v>2378</v>
      </c>
      <c r="C82" s="2124"/>
      <c r="D82" s="2125"/>
      <c r="E82" s="2132" t="s">
        <v>2571</v>
      </c>
      <c r="F82" s="2132"/>
      <c r="G82" s="2132"/>
      <c r="H82" s="2132"/>
      <c r="I82" s="2132"/>
      <c r="J82" s="2132"/>
      <c r="K82" s="2132"/>
      <c r="L82" s="2132"/>
      <c r="M82" s="2132"/>
      <c r="N82" s="2132"/>
      <c r="O82" s="2133"/>
      <c r="P82" s="659"/>
      <c r="S82" s="2399" t="s">
        <v>2379</v>
      </c>
      <c r="T82" s="2400"/>
      <c r="U82" s="2401"/>
      <c r="V82" s="2402" t="s">
        <v>2571</v>
      </c>
      <c r="W82" s="2403"/>
      <c r="X82" s="2403"/>
      <c r="Y82" s="2403"/>
      <c r="Z82" s="2403"/>
      <c r="AA82" s="2403"/>
      <c r="AB82" s="2403"/>
      <c r="AC82" s="2403"/>
      <c r="AD82" s="2403"/>
      <c r="AE82" s="2404"/>
    </row>
    <row r="83" spans="2:31" ht="39.75" customHeight="1" thickBot="1" x14ac:dyDescent="0.3">
      <c r="B83" s="2123" t="s">
        <v>2379</v>
      </c>
      <c r="C83" s="2124"/>
      <c r="D83" s="2125"/>
      <c r="E83" s="2132" t="s">
        <v>2571</v>
      </c>
      <c r="F83" s="2132"/>
      <c r="G83" s="2132"/>
      <c r="H83" s="2132"/>
      <c r="I83" s="2132"/>
      <c r="J83" s="2132"/>
      <c r="K83" s="2132"/>
      <c r="L83" s="2132"/>
      <c r="M83" s="2132"/>
      <c r="N83" s="2132"/>
      <c r="O83" s="2133"/>
      <c r="P83" s="659"/>
      <c r="S83" s="2399" t="s">
        <v>2380</v>
      </c>
      <c r="T83" s="2400"/>
      <c r="U83" s="2401"/>
      <c r="V83" s="2402" t="s">
        <v>2571</v>
      </c>
      <c r="W83" s="2403"/>
      <c r="X83" s="2403"/>
      <c r="Y83" s="2403"/>
      <c r="Z83" s="2403"/>
      <c r="AA83" s="2403"/>
      <c r="AB83" s="2403"/>
      <c r="AC83" s="2403"/>
      <c r="AD83" s="2403"/>
      <c r="AE83" s="2404"/>
    </row>
    <row r="84" spans="2:31" ht="33.75" customHeight="1" thickBot="1" x14ac:dyDescent="0.3">
      <c r="B84" s="2123" t="s">
        <v>2380</v>
      </c>
      <c r="C84" s="2124"/>
      <c r="D84" s="2125"/>
      <c r="E84" s="2132" t="s">
        <v>2571</v>
      </c>
      <c r="F84" s="2132"/>
      <c r="G84" s="2132"/>
      <c r="H84" s="2132"/>
      <c r="I84" s="2132"/>
      <c r="J84" s="2132"/>
      <c r="K84" s="2132"/>
      <c r="L84" s="2132"/>
      <c r="M84" s="2132"/>
      <c r="N84" s="2132"/>
      <c r="O84" s="2133"/>
      <c r="P84" s="746"/>
      <c r="S84" s="2399" t="s">
        <v>2381</v>
      </c>
      <c r="T84" s="2400"/>
      <c r="U84" s="2401"/>
      <c r="V84" s="2402" t="s">
        <v>2571</v>
      </c>
      <c r="W84" s="2403"/>
      <c r="X84" s="2403"/>
      <c r="Y84" s="2403"/>
      <c r="Z84" s="2403"/>
      <c r="AA84" s="2403"/>
      <c r="AB84" s="2403"/>
      <c r="AC84" s="2403"/>
      <c r="AD84" s="2403"/>
      <c r="AE84" s="2404"/>
    </row>
    <row r="85" spans="2:31" ht="57" customHeight="1" thickBot="1" x14ac:dyDescent="0.3">
      <c r="B85" s="2190" t="s">
        <v>2381</v>
      </c>
      <c r="C85" s="2191"/>
      <c r="D85" s="2314"/>
      <c r="E85" s="2132" t="s">
        <v>2571</v>
      </c>
      <c r="F85" s="2132"/>
      <c r="G85" s="2132"/>
      <c r="H85" s="2132"/>
      <c r="I85" s="2132"/>
      <c r="J85" s="2132"/>
      <c r="K85" s="2132"/>
      <c r="L85" s="2132"/>
      <c r="M85" s="2132"/>
      <c r="N85" s="2132"/>
      <c r="O85" s="2133"/>
      <c r="P85" s="746"/>
      <c r="S85" s="2399" t="s">
        <v>2382</v>
      </c>
      <c r="T85" s="2400"/>
      <c r="U85" s="2400"/>
      <c r="V85" s="2402" t="s">
        <v>2571</v>
      </c>
      <c r="W85" s="2403"/>
      <c r="X85" s="2403"/>
      <c r="Y85" s="2403"/>
      <c r="Z85" s="2403"/>
      <c r="AA85" s="2403"/>
      <c r="AB85" s="2403"/>
      <c r="AC85" s="2403"/>
      <c r="AD85" s="2403"/>
      <c r="AE85" s="2404"/>
    </row>
    <row r="86" spans="2:31" ht="36.75" customHeight="1" thickBot="1" x14ac:dyDescent="0.3">
      <c r="B86" s="2190" t="s">
        <v>2382</v>
      </c>
      <c r="C86" s="2191"/>
      <c r="D86" s="2191"/>
      <c r="E86" s="2440" t="s">
        <v>2571</v>
      </c>
      <c r="F86" s="2440"/>
      <c r="G86" s="2440"/>
      <c r="H86" s="2440"/>
      <c r="I86" s="2440"/>
      <c r="J86" s="2440"/>
      <c r="K86" s="2440"/>
      <c r="L86" s="2440"/>
      <c r="M86" s="2440"/>
      <c r="N86" s="2440"/>
      <c r="O86" s="2441"/>
    </row>
    <row r="87" spans="2:31" ht="34.5" customHeight="1" thickBot="1" x14ac:dyDescent="0.3">
      <c r="S87" s="2305" t="s">
        <v>1508</v>
      </c>
      <c r="T87" s="2306"/>
      <c r="U87" s="2306"/>
      <c r="V87" s="2306"/>
      <c r="W87" s="2306"/>
      <c r="X87" s="2306"/>
      <c r="Y87" s="2306"/>
      <c r="Z87" s="2306"/>
      <c r="AA87" s="2306"/>
      <c r="AB87" s="2306"/>
      <c r="AC87" s="2306"/>
      <c r="AD87" s="2306"/>
      <c r="AE87" s="2307"/>
    </row>
    <row r="88" spans="2:31" ht="36" customHeight="1" thickBot="1" x14ac:dyDescent="0.3">
      <c r="B88" s="2305" t="s">
        <v>1523</v>
      </c>
      <c r="C88" s="2306"/>
      <c r="D88" s="2306"/>
      <c r="E88" s="2306"/>
      <c r="F88" s="2306"/>
      <c r="G88" s="2306"/>
      <c r="H88" s="2306"/>
      <c r="I88" s="2306"/>
      <c r="J88" s="2306"/>
      <c r="K88" s="2306"/>
      <c r="L88" s="2306"/>
      <c r="M88" s="2306"/>
      <c r="N88" s="2306"/>
      <c r="O88" s="2307"/>
      <c r="S88" s="2126" t="s">
        <v>713</v>
      </c>
      <c r="T88" s="2127"/>
      <c r="U88" s="2128"/>
      <c r="V88" s="2311" t="s">
        <v>1784</v>
      </c>
      <c r="W88" s="2312"/>
      <c r="X88" s="2312"/>
      <c r="Y88" s="2312"/>
      <c r="Z88" s="2312"/>
      <c r="AA88" s="2312"/>
      <c r="AB88" s="2312"/>
      <c r="AC88" s="2312"/>
      <c r="AD88" s="2312"/>
      <c r="AE88" s="2313"/>
    </row>
    <row r="89" spans="2:31" ht="36.75" customHeight="1" thickBot="1" x14ac:dyDescent="0.3">
      <c r="B89" s="2134" t="s">
        <v>1161</v>
      </c>
      <c r="C89" s="2135"/>
      <c r="D89" s="2135"/>
      <c r="E89" s="2135" t="s">
        <v>1153</v>
      </c>
      <c r="F89" s="2135"/>
      <c r="G89" s="2135"/>
      <c r="H89" s="2135"/>
      <c r="I89" s="2135"/>
      <c r="J89" s="2135" t="s">
        <v>1499</v>
      </c>
      <c r="K89" s="2135"/>
      <c r="L89" s="2135"/>
      <c r="M89" s="2135"/>
      <c r="N89" s="2135"/>
      <c r="O89" s="2320"/>
      <c r="S89" s="2126" t="s">
        <v>726</v>
      </c>
      <c r="T89" s="2127"/>
      <c r="U89" s="2128"/>
      <c r="V89" s="2311" t="s">
        <v>1785</v>
      </c>
      <c r="W89" s="2312"/>
      <c r="X89" s="2312"/>
      <c r="Y89" s="2312"/>
      <c r="Z89" s="2312"/>
      <c r="AA89" s="2312"/>
      <c r="AB89" s="2312"/>
      <c r="AC89" s="2312"/>
      <c r="AD89" s="2312"/>
      <c r="AE89" s="2313"/>
    </row>
    <row r="90" spans="2:31" ht="36" customHeight="1" thickBot="1" x14ac:dyDescent="0.3">
      <c r="B90" s="2136" t="s">
        <v>713</v>
      </c>
      <c r="C90" s="2137"/>
      <c r="D90" s="2138"/>
      <c r="E90" s="2148" t="s">
        <v>2374</v>
      </c>
      <c r="F90" s="2149"/>
      <c r="G90" s="2149"/>
      <c r="H90" s="2149"/>
      <c r="I90" s="2149"/>
      <c r="J90" s="2149"/>
      <c r="K90" s="2149"/>
      <c r="L90" s="2149"/>
      <c r="M90" s="2149"/>
      <c r="N90" s="2149"/>
      <c r="O90" s="2150"/>
      <c r="S90" s="2126" t="s">
        <v>2371</v>
      </c>
      <c r="T90" s="2127"/>
      <c r="U90" s="2128"/>
      <c r="V90" s="2311" t="s">
        <v>2397</v>
      </c>
      <c r="W90" s="2312"/>
      <c r="X90" s="2312"/>
      <c r="Y90" s="2312"/>
      <c r="Z90" s="2312"/>
      <c r="AA90" s="2312"/>
      <c r="AB90" s="2312"/>
      <c r="AC90" s="2312"/>
      <c r="AD90" s="2312"/>
      <c r="AE90" s="2313"/>
    </row>
    <row r="91" spans="2:31" ht="36" customHeight="1" thickBot="1" x14ac:dyDescent="0.3">
      <c r="B91" s="2139"/>
      <c r="C91" s="2140"/>
      <c r="D91" s="2141"/>
      <c r="E91" s="1656" t="s">
        <v>834</v>
      </c>
      <c r="F91" s="1657"/>
      <c r="G91" s="1657"/>
      <c r="H91" s="1657"/>
      <c r="I91" s="1657"/>
      <c r="J91" s="1511" t="s">
        <v>403</v>
      </c>
      <c r="K91" s="1511"/>
      <c r="L91" s="1511"/>
      <c r="M91" s="1511"/>
      <c r="N91" s="1511"/>
      <c r="O91" s="1512"/>
      <c r="S91" s="2126" t="s">
        <v>403</v>
      </c>
      <c r="T91" s="2127"/>
      <c r="U91" s="2128"/>
      <c r="V91" s="2311" t="s">
        <v>2401</v>
      </c>
      <c r="W91" s="2312"/>
      <c r="X91" s="2312"/>
      <c r="Y91" s="2312"/>
      <c r="Z91" s="2312"/>
      <c r="AA91" s="2312"/>
      <c r="AB91" s="2312"/>
      <c r="AC91" s="2312"/>
      <c r="AD91" s="2312"/>
      <c r="AE91" s="2313"/>
    </row>
    <row r="92" spans="2:31" ht="36" customHeight="1" thickBot="1" x14ac:dyDescent="0.3">
      <c r="B92" s="2139"/>
      <c r="C92" s="2140"/>
      <c r="D92" s="2141"/>
      <c r="E92" s="2316" t="s">
        <v>2694</v>
      </c>
      <c r="F92" s="1827"/>
      <c r="G92" s="1827"/>
      <c r="H92" s="1827"/>
      <c r="I92" s="1827"/>
      <c r="J92" s="1827" t="s">
        <v>2570</v>
      </c>
      <c r="K92" s="1827"/>
      <c r="L92" s="1827"/>
      <c r="M92" s="1827"/>
      <c r="N92" s="1827"/>
      <c r="O92" s="2176"/>
      <c r="S92" s="2126" t="s">
        <v>1774</v>
      </c>
      <c r="T92" s="2127"/>
      <c r="U92" s="2127"/>
      <c r="V92" s="2311" t="s">
        <v>1786</v>
      </c>
      <c r="W92" s="2312"/>
      <c r="X92" s="2312"/>
      <c r="Y92" s="2312"/>
      <c r="Z92" s="2312"/>
      <c r="AA92" s="2312"/>
      <c r="AB92" s="2312"/>
      <c r="AC92" s="2312"/>
      <c r="AD92" s="2312"/>
      <c r="AE92" s="2313"/>
    </row>
    <row r="93" spans="2:31" ht="35.25" customHeight="1" thickBot="1" x14ac:dyDescent="0.3">
      <c r="B93" s="2139"/>
      <c r="C93" s="2140"/>
      <c r="D93" s="2141"/>
      <c r="E93" s="2146" t="s">
        <v>1790</v>
      </c>
      <c r="F93" s="1969"/>
      <c r="G93" s="1969"/>
      <c r="H93" s="1969"/>
      <c r="I93" s="1969"/>
      <c r="J93" s="1441" t="s">
        <v>1927</v>
      </c>
      <c r="K93" s="1441"/>
      <c r="L93" s="1441"/>
      <c r="M93" s="1441"/>
      <c r="N93" s="1441"/>
      <c r="O93" s="2321"/>
      <c r="S93" s="2190" t="s">
        <v>2378</v>
      </c>
      <c r="T93" s="2191"/>
      <c r="U93" s="2314"/>
      <c r="V93" s="2402" t="s">
        <v>2571</v>
      </c>
      <c r="W93" s="2403"/>
      <c r="X93" s="2403"/>
      <c r="Y93" s="2403"/>
      <c r="Z93" s="2403"/>
      <c r="AA93" s="2403"/>
      <c r="AB93" s="2403"/>
      <c r="AC93" s="2403"/>
      <c r="AD93" s="2403"/>
      <c r="AE93" s="2404"/>
    </row>
    <row r="94" spans="2:31" ht="41.25" customHeight="1" thickBot="1" x14ac:dyDescent="0.3">
      <c r="B94" s="2139"/>
      <c r="C94" s="2140"/>
      <c r="D94" s="2141"/>
      <c r="E94" s="2147" t="s">
        <v>1777</v>
      </c>
      <c r="F94" s="1959"/>
      <c r="G94" s="1959"/>
      <c r="H94" s="1959"/>
      <c r="I94" s="1959"/>
      <c r="J94" s="1947"/>
      <c r="K94" s="1947"/>
      <c r="L94" s="1947"/>
      <c r="M94" s="1947"/>
      <c r="N94" s="1947"/>
      <c r="O94" s="1477"/>
      <c r="S94" s="2190" t="s">
        <v>2379</v>
      </c>
      <c r="T94" s="2191"/>
      <c r="U94" s="2314"/>
      <c r="V94" s="2402" t="s">
        <v>2571</v>
      </c>
      <c r="W94" s="2403"/>
      <c r="X94" s="2403"/>
      <c r="Y94" s="2403"/>
      <c r="Z94" s="2403"/>
      <c r="AA94" s="2403"/>
      <c r="AB94" s="2403"/>
      <c r="AC94" s="2403"/>
      <c r="AD94" s="2403"/>
      <c r="AE94" s="2404"/>
    </row>
    <row r="95" spans="2:31" ht="36.75" customHeight="1" thickBot="1" x14ac:dyDescent="0.3">
      <c r="B95" s="2139"/>
      <c r="C95" s="2140"/>
      <c r="D95" s="2142"/>
      <c r="E95" s="2317" t="s">
        <v>2375</v>
      </c>
      <c r="F95" s="2318"/>
      <c r="G95" s="2318"/>
      <c r="H95" s="2318"/>
      <c r="I95" s="2318"/>
      <c r="J95" s="2318"/>
      <c r="K95" s="2318"/>
      <c r="L95" s="2318"/>
      <c r="M95" s="2318"/>
      <c r="N95" s="2318"/>
      <c r="O95" s="2319"/>
      <c r="S95" s="2190" t="s">
        <v>2380</v>
      </c>
      <c r="T95" s="2191"/>
      <c r="U95" s="2314"/>
      <c r="V95" s="2402" t="s">
        <v>2571</v>
      </c>
      <c r="W95" s="2403"/>
      <c r="X95" s="2403"/>
      <c r="Y95" s="2403"/>
      <c r="Z95" s="2403"/>
      <c r="AA95" s="2403"/>
      <c r="AB95" s="2403"/>
      <c r="AC95" s="2403"/>
      <c r="AD95" s="2403"/>
      <c r="AE95" s="2404"/>
    </row>
    <row r="96" spans="2:31" ht="57.75" customHeight="1" thickBot="1" x14ac:dyDescent="0.3">
      <c r="B96" s="2139"/>
      <c r="C96" s="2140"/>
      <c r="D96" s="2142"/>
      <c r="E96" s="1656" t="s">
        <v>834</v>
      </c>
      <c r="F96" s="1657"/>
      <c r="G96" s="1657"/>
      <c r="H96" s="1657"/>
      <c r="I96" s="1657"/>
      <c r="J96" s="1511" t="s">
        <v>403</v>
      </c>
      <c r="K96" s="1511"/>
      <c r="L96" s="1511"/>
      <c r="M96" s="1511"/>
      <c r="N96" s="1511"/>
      <c r="O96" s="1512"/>
      <c r="S96" s="2190" t="s">
        <v>2381</v>
      </c>
      <c r="T96" s="2191"/>
      <c r="U96" s="2314"/>
      <c r="V96" s="2402" t="s">
        <v>2571</v>
      </c>
      <c r="W96" s="2403"/>
      <c r="X96" s="2403"/>
      <c r="Y96" s="2403"/>
      <c r="Z96" s="2403"/>
      <c r="AA96" s="2403"/>
      <c r="AB96" s="2403"/>
      <c r="AC96" s="2403"/>
      <c r="AD96" s="2403"/>
      <c r="AE96" s="2404"/>
    </row>
    <row r="97" spans="2:31" ht="37.5" customHeight="1" thickBot="1" x14ac:dyDescent="0.3">
      <c r="B97" s="2139"/>
      <c r="C97" s="2140"/>
      <c r="D97" s="2142"/>
      <c r="E97" s="2316" t="s">
        <v>2694</v>
      </c>
      <c r="F97" s="1827"/>
      <c r="G97" s="1827"/>
      <c r="H97" s="1827"/>
      <c r="I97" s="1827"/>
      <c r="J97" s="1827" t="s">
        <v>2570</v>
      </c>
      <c r="K97" s="1827"/>
      <c r="L97" s="1827"/>
      <c r="M97" s="1827"/>
      <c r="N97" s="1827"/>
      <c r="O97" s="2176"/>
      <c r="S97" s="2190" t="s">
        <v>2382</v>
      </c>
      <c r="T97" s="2191"/>
      <c r="U97" s="2191"/>
      <c r="V97" s="2402" t="s">
        <v>2571</v>
      </c>
      <c r="W97" s="2403"/>
      <c r="X97" s="2403"/>
      <c r="Y97" s="2403"/>
      <c r="Z97" s="2403"/>
      <c r="AA97" s="2403"/>
      <c r="AB97" s="2403"/>
      <c r="AC97" s="2403"/>
      <c r="AD97" s="2403"/>
      <c r="AE97" s="2404"/>
    </row>
    <row r="98" spans="2:31" ht="35.1" customHeight="1" thickBot="1" x14ac:dyDescent="0.3">
      <c r="B98" s="2139"/>
      <c r="C98" s="2140"/>
      <c r="D98" s="2142"/>
      <c r="E98" s="1508" t="s">
        <v>512</v>
      </c>
      <c r="F98" s="1428"/>
      <c r="G98" s="1428"/>
      <c r="H98" s="1428"/>
      <c r="I98" s="1428"/>
      <c r="J98" s="1428" t="s">
        <v>8</v>
      </c>
      <c r="K98" s="1428"/>
      <c r="L98" s="1428"/>
      <c r="M98" s="1428"/>
      <c r="N98" s="1428"/>
      <c r="O98" s="2315"/>
    </row>
    <row r="99" spans="2:31" ht="37.5" customHeight="1" thickBot="1" x14ac:dyDescent="0.3">
      <c r="B99" s="2139"/>
      <c r="C99" s="2140"/>
      <c r="D99" s="2142"/>
      <c r="E99" s="1508" t="s">
        <v>1790</v>
      </c>
      <c r="F99" s="1428"/>
      <c r="G99" s="1428"/>
      <c r="H99" s="1428"/>
      <c r="I99" s="1428"/>
      <c r="J99" s="1946" t="s">
        <v>1883</v>
      </c>
      <c r="K99" s="1946"/>
      <c r="L99" s="1946"/>
      <c r="M99" s="1946"/>
      <c r="N99" s="1946"/>
      <c r="O99" s="1468"/>
      <c r="S99" s="1541" t="s">
        <v>2148</v>
      </c>
      <c r="T99" s="1542"/>
      <c r="U99" s="1542"/>
      <c r="V99" s="1542"/>
      <c r="W99" s="1542"/>
      <c r="X99" s="1542"/>
      <c r="Y99" s="1542"/>
      <c r="Z99" s="1542"/>
      <c r="AA99" s="1542"/>
      <c r="AB99" s="1542"/>
      <c r="AC99" s="1542"/>
      <c r="AD99" s="1542"/>
      <c r="AE99" s="1543"/>
    </row>
    <row r="100" spans="2:31" ht="54.75" customHeight="1" thickBot="1" x14ac:dyDescent="0.3">
      <c r="B100" s="2139"/>
      <c r="C100" s="2140"/>
      <c r="D100" s="2142"/>
      <c r="E100" s="2147" t="s">
        <v>512</v>
      </c>
      <c r="F100" s="1959"/>
      <c r="G100" s="1959"/>
      <c r="H100" s="1959"/>
      <c r="I100" s="1959"/>
      <c r="J100" s="1947"/>
      <c r="K100" s="1947"/>
      <c r="L100" s="1947"/>
      <c r="M100" s="1947"/>
      <c r="N100" s="1947"/>
      <c r="O100" s="1477"/>
      <c r="S100" s="2134" t="s">
        <v>1161</v>
      </c>
      <c r="T100" s="2135"/>
      <c r="U100" s="2135"/>
      <c r="V100" s="2135" t="s">
        <v>1153</v>
      </c>
      <c r="W100" s="2135"/>
      <c r="X100" s="2135"/>
      <c r="Y100" s="2135"/>
      <c r="Z100" s="2135"/>
      <c r="AA100" s="2408" t="s">
        <v>1499</v>
      </c>
      <c r="AB100" s="1555"/>
      <c r="AC100" s="1555"/>
      <c r="AD100" s="1555"/>
      <c r="AE100" s="1556"/>
    </row>
    <row r="101" spans="2:31" ht="53.25" customHeight="1" thickBot="1" x14ac:dyDescent="0.3">
      <c r="B101" s="2139"/>
      <c r="C101" s="2140"/>
      <c r="D101" s="2142"/>
      <c r="E101" s="2317" t="s">
        <v>2375</v>
      </c>
      <c r="F101" s="2318"/>
      <c r="G101" s="2318"/>
      <c r="H101" s="2318"/>
      <c r="I101" s="2318"/>
      <c r="J101" s="2318"/>
      <c r="K101" s="2318"/>
      <c r="L101" s="2318"/>
      <c r="M101" s="2318"/>
      <c r="N101" s="2318"/>
      <c r="O101" s="2319"/>
      <c r="S101" s="2388" t="s">
        <v>713</v>
      </c>
      <c r="T101" s="2389"/>
      <c r="U101" s="2389"/>
      <c r="V101" s="2409" t="s">
        <v>2102</v>
      </c>
      <c r="W101" s="2410"/>
      <c r="X101" s="2410"/>
      <c r="Y101" s="2410"/>
      <c r="Z101" s="2410"/>
      <c r="AA101" s="2410"/>
      <c r="AB101" s="2410"/>
      <c r="AC101" s="2410"/>
      <c r="AD101" s="2410"/>
      <c r="AE101" s="2411"/>
    </row>
    <row r="102" spans="2:31" ht="35.25" customHeight="1" x14ac:dyDescent="0.25">
      <c r="B102" s="2139"/>
      <c r="C102" s="2140"/>
      <c r="D102" s="2142"/>
      <c r="E102" s="1656" t="s">
        <v>834</v>
      </c>
      <c r="F102" s="1657"/>
      <c r="G102" s="1657"/>
      <c r="H102" s="1657"/>
      <c r="I102" s="1657"/>
      <c r="J102" s="1511" t="s">
        <v>403</v>
      </c>
      <c r="K102" s="1511"/>
      <c r="L102" s="1511"/>
      <c r="M102" s="1511"/>
      <c r="N102" s="1511"/>
      <c r="O102" s="1512"/>
      <c r="S102" s="1470"/>
      <c r="T102" s="2390"/>
      <c r="U102" s="2390"/>
      <c r="V102" s="2412" t="s">
        <v>2103</v>
      </c>
      <c r="W102" s="2413"/>
      <c r="X102" s="2413"/>
      <c r="Y102" s="2413"/>
      <c r="Z102" s="2413"/>
      <c r="AA102" s="2413"/>
      <c r="AB102" s="2413"/>
      <c r="AC102" s="2413"/>
      <c r="AD102" s="2413"/>
      <c r="AE102" s="2414"/>
    </row>
    <row r="103" spans="2:31" ht="37.5" customHeight="1" thickBot="1" x14ac:dyDescent="0.3">
      <c r="B103" s="2139"/>
      <c r="C103" s="2140"/>
      <c r="D103" s="2142"/>
      <c r="E103" s="2316" t="s">
        <v>2694</v>
      </c>
      <c r="F103" s="1827"/>
      <c r="G103" s="1827"/>
      <c r="H103" s="1827"/>
      <c r="I103" s="1827"/>
      <c r="J103" s="1827" t="s">
        <v>2570</v>
      </c>
      <c r="K103" s="1827"/>
      <c r="L103" s="1827"/>
      <c r="M103" s="1827"/>
      <c r="N103" s="1827"/>
      <c r="O103" s="2176"/>
      <c r="S103" s="1471"/>
      <c r="T103" s="2391"/>
      <c r="U103" s="2391"/>
      <c r="V103" s="732"/>
      <c r="W103" s="1680" t="s">
        <v>2144</v>
      </c>
      <c r="X103" s="1680"/>
      <c r="Y103" s="1680"/>
      <c r="Z103" s="1680"/>
      <c r="AA103" s="2415" t="s">
        <v>2133</v>
      </c>
      <c r="AB103" s="2416"/>
      <c r="AC103" s="2416"/>
      <c r="AD103" s="2416"/>
      <c r="AE103" s="2417"/>
    </row>
    <row r="104" spans="2:31" ht="37.5" customHeight="1" thickBot="1" x14ac:dyDescent="0.3">
      <c r="B104" s="2139"/>
      <c r="C104" s="2140"/>
      <c r="D104" s="2142"/>
      <c r="E104" s="1508" t="s">
        <v>512</v>
      </c>
      <c r="F104" s="1428"/>
      <c r="G104" s="1428"/>
      <c r="H104" s="1428"/>
      <c r="I104" s="1428"/>
      <c r="J104" s="1428" t="s">
        <v>884</v>
      </c>
      <c r="K104" s="1428"/>
      <c r="L104" s="1428"/>
      <c r="M104" s="1428"/>
      <c r="N104" s="1428"/>
      <c r="O104" s="2315"/>
      <c r="S104" s="2123" t="s">
        <v>726</v>
      </c>
      <c r="T104" s="2124"/>
      <c r="U104" s="2124"/>
      <c r="V104" s="2402" t="s">
        <v>2385</v>
      </c>
      <c r="W104" s="2403"/>
      <c r="X104" s="2403"/>
      <c r="Y104" s="2403"/>
      <c r="Z104" s="2403"/>
      <c r="AA104" s="2403"/>
      <c r="AB104" s="2403"/>
      <c r="AC104" s="2403"/>
      <c r="AD104" s="2403"/>
      <c r="AE104" s="2404"/>
    </row>
    <row r="105" spans="2:31" ht="52.5" customHeight="1" thickBot="1" x14ac:dyDescent="0.3">
      <c r="B105" s="2139"/>
      <c r="C105" s="2140"/>
      <c r="D105" s="2142"/>
      <c r="E105" s="1508" t="s">
        <v>573</v>
      </c>
      <c r="F105" s="2322"/>
      <c r="G105" s="2322"/>
      <c r="H105" s="2322"/>
      <c r="I105" s="2322"/>
      <c r="J105" s="1428" t="s">
        <v>8</v>
      </c>
      <c r="K105" s="1428"/>
      <c r="L105" s="1428"/>
      <c r="M105" s="1428"/>
      <c r="N105" s="1428"/>
      <c r="O105" s="2315"/>
      <c r="P105" s="2456" t="s">
        <v>1779</v>
      </c>
      <c r="Q105" s="2457"/>
      <c r="S105" s="2123" t="s">
        <v>2371</v>
      </c>
      <c r="T105" s="2124"/>
      <c r="U105" s="2124"/>
      <c r="V105" s="2402" t="s">
        <v>2385</v>
      </c>
      <c r="W105" s="2403"/>
      <c r="X105" s="2403"/>
      <c r="Y105" s="2403"/>
      <c r="Z105" s="2403"/>
      <c r="AA105" s="2403"/>
      <c r="AB105" s="2403"/>
      <c r="AC105" s="2403"/>
      <c r="AD105" s="2403"/>
      <c r="AE105" s="2404"/>
    </row>
    <row r="106" spans="2:31" ht="35.1" customHeight="1" thickBot="1" x14ac:dyDescent="0.3">
      <c r="B106" s="2139"/>
      <c r="C106" s="2140"/>
      <c r="D106" s="2142"/>
      <c r="E106" s="1508" t="s">
        <v>559</v>
      </c>
      <c r="F106" s="1428"/>
      <c r="G106" s="1428"/>
      <c r="H106" s="1428"/>
      <c r="I106" s="1428"/>
      <c r="J106" s="1428" t="s">
        <v>1003</v>
      </c>
      <c r="K106" s="1428"/>
      <c r="L106" s="1428"/>
      <c r="M106" s="1428"/>
      <c r="N106" s="1428"/>
      <c r="O106" s="2315"/>
      <c r="P106" s="2062"/>
      <c r="Q106" s="2458"/>
      <c r="S106" s="2123" t="s">
        <v>403</v>
      </c>
      <c r="T106" s="2124"/>
      <c r="U106" s="2124"/>
      <c r="V106" s="2402" t="s">
        <v>2385</v>
      </c>
      <c r="W106" s="2403"/>
      <c r="X106" s="2403"/>
      <c r="Y106" s="2403"/>
      <c r="Z106" s="2403"/>
      <c r="AA106" s="2403"/>
      <c r="AB106" s="2403"/>
      <c r="AC106" s="2403"/>
      <c r="AD106" s="2403"/>
      <c r="AE106" s="2404"/>
    </row>
    <row r="107" spans="2:31" ht="55.5" customHeight="1" thickBot="1" x14ac:dyDescent="0.3">
      <c r="B107" s="2139"/>
      <c r="C107" s="2140"/>
      <c r="D107" s="2142"/>
      <c r="E107" s="1508" t="s">
        <v>1790</v>
      </c>
      <c r="F107" s="1428"/>
      <c r="G107" s="1428"/>
      <c r="H107" s="1428"/>
      <c r="I107" s="1428"/>
      <c r="J107" s="1946" t="s">
        <v>1884</v>
      </c>
      <c r="K107" s="1946"/>
      <c r="L107" s="1946"/>
      <c r="M107" s="1946"/>
      <c r="N107" s="1946"/>
      <c r="O107" s="1468"/>
      <c r="P107" s="2062"/>
      <c r="Q107" s="2458"/>
      <c r="S107" s="2123" t="s">
        <v>2372</v>
      </c>
      <c r="T107" s="2124"/>
      <c r="U107" s="2124"/>
      <c r="V107" s="2405" t="s">
        <v>2386</v>
      </c>
      <c r="W107" s="2406"/>
      <c r="X107" s="2406"/>
      <c r="Y107" s="2406"/>
      <c r="Z107" s="2406"/>
      <c r="AA107" s="2406"/>
      <c r="AB107" s="2406"/>
      <c r="AC107" s="2406"/>
      <c r="AD107" s="2406"/>
      <c r="AE107" s="2407"/>
    </row>
    <row r="108" spans="2:31" ht="35.1" customHeight="1" thickBot="1" x14ac:dyDescent="0.3">
      <c r="B108" s="2139"/>
      <c r="C108" s="2140"/>
      <c r="D108" s="2142"/>
      <c r="E108" s="2147" t="s">
        <v>573</v>
      </c>
      <c r="F108" s="1680"/>
      <c r="G108" s="1680"/>
      <c r="H108" s="1680"/>
      <c r="I108" s="1680"/>
      <c r="J108" s="1947"/>
      <c r="K108" s="1947"/>
      <c r="L108" s="1947"/>
      <c r="M108" s="1947"/>
      <c r="N108" s="1947"/>
      <c r="O108" s="1477"/>
      <c r="P108" s="2459"/>
      <c r="Q108" s="2460"/>
      <c r="S108" s="2184" t="s">
        <v>2378</v>
      </c>
      <c r="T108" s="2185"/>
      <c r="U108" s="2186"/>
      <c r="V108" s="2409" t="s">
        <v>2572</v>
      </c>
      <c r="W108" s="2410"/>
      <c r="X108" s="2410"/>
      <c r="Y108" s="2410"/>
      <c r="Z108" s="2410"/>
      <c r="AA108" s="2410"/>
      <c r="AB108" s="2410"/>
      <c r="AC108" s="2410"/>
      <c r="AD108" s="2410"/>
      <c r="AE108" s="2411"/>
    </row>
    <row r="109" spans="2:31" ht="35.1" customHeight="1" thickBot="1" x14ac:dyDescent="0.3">
      <c r="B109" s="2139"/>
      <c r="C109" s="2140"/>
      <c r="D109" s="2142"/>
      <c r="E109" s="2317" t="s">
        <v>2375</v>
      </c>
      <c r="F109" s="2318"/>
      <c r="G109" s="2318"/>
      <c r="H109" s="2318"/>
      <c r="I109" s="2318"/>
      <c r="J109" s="2318"/>
      <c r="K109" s="2318"/>
      <c r="L109" s="2318"/>
      <c r="M109" s="2318"/>
      <c r="N109" s="2318"/>
      <c r="O109" s="2319"/>
      <c r="S109" s="2450"/>
      <c r="T109" s="2451"/>
      <c r="U109" s="2452"/>
      <c r="V109" s="2412" t="s">
        <v>2103</v>
      </c>
      <c r="W109" s="2413"/>
      <c r="X109" s="2413"/>
      <c r="Y109" s="2413"/>
      <c r="Z109" s="2413"/>
      <c r="AA109" s="2413"/>
      <c r="AB109" s="2413"/>
      <c r="AC109" s="2413"/>
      <c r="AD109" s="2413"/>
      <c r="AE109" s="2414"/>
    </row>
    <row r="110" spans="2:31" ht="42" customHeight="1" thickBot="1" x14ac:dyDescent="0.3">
      <c r="B110" s="2139"/>
      <c r="C110" s="2140"/>
      <c r="D110" s="2142"/>
      <c r="E110" s="1656" t="s">
        <v>834</v>
      </c>
      <c r="F110" s="1657"/>
      <c r="G110" s="1657"/>
      <c r="H110" s="1657"/>
      <c r="I110" s="1657"/>
      <c r="J110" s="1511" t="s">
        <v>403</v>
      </c>
      <c r="K110" s="1511"/>
      <c r="L110" s="1511"/>
      <c r="M110" s="1511"/>
      <c r="N110" s="1511"/>
      <c r="O110" s="1512"/>
      <c r="S110" s="2187"/>
      <c r="T110" s="2188"/>
      <c r="U110" s="2189"/>
      <c r="V110" s="881"/>
      <c r="W110" s="1734" t="s">
        <v>2144</v>
      </c>
      <c r="X110" s="1734"/>
      <c r="Y110" s="1734"/>
      <c r="Z110" s="1734"/>
      <c r="AA110" s="2447" t="s">
        <v>2133</v>
      </c>
      <c r="AB110" s="2448"/>
      <c r="AC110" s="2448"/>
      <c r="AD110" s="2448"/>
      <c r="AE110" s="2449"/>
    </row>
    <row r="111" spans="2:31" ht="52.5" customHeight="1" thickBot="1" x14ac:dyDescent="0.3">
      <c r="B111" s="2139"/>
      <c r="C111" s="2140"/>
      <c r="D111" s="2142"/>
      <c r="E111" s="2316" t="s">
        <v>2694</v>
      </c>
      <c r="F111" s="1827"/>
      <c r="G111" s="1827"/>
      <c r="H111" s="1827"/>
      <c r="I111" s="1827"/>
      <c r="J111" s="1827" t="s">
        <v>2570</v>
      </c>
      <c r="K111" s="1827"/>
      <c r="L111" s="1827"/>
      <c r="M111" s="1827"/>
      <c r="N111" s="1827"/>
      <c r="O111" s="2176"/>
      <c r="S111" s="2123" t="s">
        <v>2379</v>
      </c>
      <c r="T111" s="2124"/>
      <c r="U111" s="2124"/>
      <c r="V111" s="2402" t="s">
        <v>2571</v>
      </c>
      <c r="W111" s="2403"/>
      <c r="X111" s="2403"/>
      <c r="Y111" s="2403"/>
      <c r="Z111" s="2403"/>
      <c r="AA111" s="2403"/>
      <c r="AB111" s="2403"/>
      <c r="AC111" s="2403"/>
      <c r="AD111" s="2403"/>
      <c r="AE111" s="2404"/>
    </row>
    <row r="112" spans="2:31" ht="36.75" customHeight="1" thickBot="1" x14ac:dyDescent="0.3">
      <c r="B112" s="2139"/>
      <c r="C112" s="2140"/>
      <c r="D112" s="2142"/>
      <c r="E112" s="1508" t="s">
        <v>512</v>
      </c>
      <c r="F112" s="1428"/>
      <c r="G112" s="1428"/>
      <c r="H112" s="1428"/>
      <c r="I112" s="1428"/>
      <c r="J112" s="1428" t="s">
        <v>884</v>
      </c>
      <c r="K112" s="1428"/>
      <c r="L112" s="1428"/>
      <c r="M112" s="1428"/>
      <c r="N112" s="1428"/>
      <c r="O112" s="2315"/>
      <c r="S112" s="2123" t="s">
        <v>2380</v>
      </c>
      <c r="T112" s="2124"/>
      <c r="U112" s="2124"/>
      <c r="V112" s="2402" t="s">
        <v>2571</v>
      </c>
      <c r="W112" s="2403"/>
      <c r="X112" s="2403"/>
      <c r="Y112" s="2403"/>
      <c r="Z112" s="2403"/>
      <c r="AA112" s="2403"/>
      <c r="AB112" s="2403"/>
      <c r="AC112" s="2403"/>
      <c r="AD112" s="2403"/>
      <c r="AE112" s="2404"/>
    </row>
    <row r="113" spans="2:31" ht="36.75" customHeight="1" thickBot="1" x14ac:dyDescent="0.3">
      <c r="B113" s="2139"/>
      <c r="C113" s="2140"/>
      <c r="D113" s="2142"/>
      <c r="E113" s="1508" t="s">
        <v>573</v>
      </c>
      <c r="F113" s="2322"/>
      <c r="G113" s="2322"/>
      <c r="H113" s="2322"/>
      <c r="I113" s="2322"/>
      <c r="J113" s="1428" t="s">
        <v>1882</v>
      </c>
      <c r="K113" s="1428"/>
      <c r="L113" s="1428"/>
      <c r="M113" s="1428"/>
      <c r="N113" s="1428"/>
      <c r="O113" s="2315"/>
      <c r="S113" s="2123" t="s">
        <v>2381</v>
      </c>
      <c r="T113" s="2124"/>
      <c r="U113" s="2124"/>
      <c r="V113" s="2402" t="s">
        <v>2571</v>
      </c>
      <c r="W113" s="2403"/>
      <c r="X113" s="2403"/>
      <c r="Y113" s="2403"/>
      <c r="Z113" s="2403"/>
      <c r="AA113" s="2403"/>
      <c r="AB113" s="2403"/>
      <c r="AC113" s="2403"/>
      <c r="AD113" s="2403"/>
      <c r="AE113" s="2404"/>
    </row>
    <row r="114" spans="2:31" ht="36" customHeight="1" thickBot="1" x14ac:dyDescent="0.3">
      <c r="B114" s="2139"/>
      <c r="C114" s="2140"/>
      <c r="D114" s="2142"/>
      <c r="E114" s="1508" t="s">
        <v>559</v>
      </c>
      <c r="F114" s="1428"/>
      <c r="G114" s="1428"/>
      <c r="H114" s="1428"/>
      <c r="I114" s="1428"/>
      <c r="J114" s="1428" t="s">
        <v>1778</v>
      </c>
      <c r="K114" s="1428"/>
      <c r="L114" s="1428"/>
      <c r="M114" s="1428"/>
      <c r="N114" s="1428"/>
      <c r="O114" s="2315"/>
      <c r="P114" s="2238" t="s">
        <v>2031</v>
      </c>
      <c r="Q114" s="1444"/>
      <c r="S114" s="2123" t="s">
        <v>2382</v>
      </c>
      <c r="T114" s="2124"/>
      <c r="U114" s="2124"/>
      <c r="V114" s="2402" t="s">
        <v>2571</v>
      </c>
      <c r="W114" s="2403"/>
      <c r="X114" s="2403"/>
      <c r="Y114" s="2403"/>
      <c r="Z114" s="2403"/>
      <c r="AA114" s="2403"/>
      <c r="AB114" s="2403"/>
      <c r="AC114" s="2403"/>
      <c r="AD114" s="2403"/>
      <c r="AE114" s="2404"/>
    </row>
    <row r="115" spans="2:31" ht="55.5" customHeight="1" thickBot="1" x14ac:dyDescent="0.3">
      <c r="B115" s="2139"/>
      <c r="C115" s="2140"/>
      <c r="D115" s="2142"/>
      <c r="E115" s="1508" t="s">
        <v>561</v>
      </c>
      <c r="F115" s="1428"/>
      <c r="G115" s="1428"/>
      <c r="H115" s="1428"/>
      <c r="I115" s="1428"/>
      <c r="J115" s="1428" t="s">
        <v>8</v>
      </c>
      <c r="K115" s="1428"/>
      <c r="L115" s="1428"/>
      <c r="M115" s="1428"/>
      <c r="N115" s="1428"/>
      <c r="O115" s="2315"/>
      <c r="P115" s="2392"/>
      <c r="Q115" s="2394"/>
    </row>
    <row r="116" spans="2:31" ht="35.1" customHeight="1" thickBot="1" x14ac:dyDescent="0.3">
      <c r="B116" s="2139"/>
      <c r="C116" s="2140"/>
      <c r="D116" s="2142"/>
      <c r="E116" s="1508" t="s">
        <v>1790</v>
      </c>
      <c r="F116" s="1428"/>
      <c r="G116" s="1428"/>
      <c r="H116" s="1428"/>
      <c r="I116" s="1428"/>
      <c r="J116" s="1946" t="s">
        <v>1885</v>
      </c>
      <c r="K116" s="1946"/>
      <c r="L116" s="1946"/>
      <c r="M116" s="1946"/>
      <c r="N116" s="1946"/>
      <c r="O116" s="1468"/>
      <c r="P116" s="2392"/>
      <c r="Q116" s="2394"/>
      <c r="S116" s="1541" t="s">
        <v>2398</v>
      </c>
      <c r="T116" s="1542"/>
      <c r="U116" s="1542"/>
      <c r="V116" s="1542"/>
      <c r="W116" s="1542"/>
      <c r="X116" s="1542"/>
      <c r="Y116" s="1542"/>
      <c r="Z116" s="1542"/>
      <c r="AA116" s="1542"/>
      <c r="AB116" s="1542"/>
      <c r="AC116" s="1542"/>
      <c r="AD116" s="1542"/>
      <c r="AE116" s="1543"/>
    </row>
    <row r="117" spans="2:31" ht="35.1" customHeight="1" thickBot="1" x14ac:dyDescent="0.3">
      <c r="B117" s="2143"/>
      <c r="C117" s="2144"/>
      <c r="D117" s="2145"/>
      <c r="E117" s="2147" t="s">
        <v>1901</v>
      </c>
      <c r="F117" s="1527"/>
      <c r="G117" s="1527"/>
      <c r="H117" s="1527"/>
      <c r="I117" s="1527"/>
      <c r="J117" s="1947"/>
      <c r="K117" s="1947"/>
      <c r="L117" s="1947"/>
      <c r="M117" s="1947"/>
      <c r="N117" s="1947"/>
      <c r="O117" s="1477"/>
      <c r="P117" s="2395"/>
      <c r="Q117" s="1447"/>
      <c r="S117" s="2444" t="s">
        <v>713</v>
      </c>
      <c r="T117" s="2445"/>
      <c r="U117" s="2446"/>
      <c r="V117" s="2181" t="s">
        <v>2104</v>
      </c>
      <c r="W117" s="2182"/>
      <c r="X117" s="2182"/>
      <c r="Y117" s="2182"/>
      <c r="Z117" s="2182"/>
      <c r="AA117" s="2182"/>
      <c r="AB117" s="2182"/>
      <c r="AC117" s="2182"/>
      <c r="AD117" s="2182"/>
      <c r="AE117" s="2183"/>
    </row>
    <row r="118" spans="2:31" ht="48.75" customHeight="1" thickBot="1" x14ac:dyDescent="0.3">
      <c r="B118" s="2123" t="s">
        <v>726</v>
      </c>
      <c r="C118" s="2124"/>
      <c r="D118" s="2124"/>
      <c r="E118" s="2442" t="s">
        <v>2395</v>
      </c>
      <c r="F118" s="2403"/>
      <c r="G118" s="2403"/>
      <c r="H118" s="2403"/>
      <c r="I118" s="2403"/>
      <c r="J118" s="2403"/>
      <c r="K118" s="2403"/>
      <c r="L118" s="2403"/>
      <c r="M118" s="2403"/>
      <c r="N118" s="2403"/>
      <c r="O118" s="2404"/>
      <c r="S118" s="2444" t="s">
        <v>726</v>
      </c>
      <c r="T118" s="2445"/>
      <c r="U118" s="2446"/>
      <c r="V118" s="2181" t="s">
        <v>2105</v>
      </c>
      <c r="W118" s="2182"/>
      <c r="X118" s="2182"/>
      <c r="Y118" s="2182"/>
      <c r="Z118" s="2182"/>
      <c r="AA118" s="2182"/>
      <c r="AB118" s="2182"/>
      <c r="AC118" s="2182"/>
      <c r="AD118" s="2182"/>
      <c r="AE118" s="2183"/>
    </row>
    <row r="119" spans="2:31" ht="62.25" customHeight="1" thickBot="1" x14ac:dyDescent="0.3">
      <c r="B119" s="2123" t="s">
        <v>2371</v>
      </c>
      <c r="C119" s="2124"/>
      <c r="D119" s="2124"/>
      <c r="E119" s="2442" t="s">
        <v>2395</v>
      </c>
      <c r="F119" s="2403"/>
      <c r="G119" s="2403"/>
      <c r="H119" s="2403"/>
      <c r="I119" s="2403"/>
      <c r="J119" s="2403"/>
      <c r="K119" s="2403"/>
      <c r="L119" s="2403"/>
      <c r="M119" s="2403"/>
      <c r="N119" s="2403"/>
      <c r="O119" s="2404"/>
      <c r="S119" s="2444" t="s">
        <v>2371</v>
      </c>
      <c r="T119" s="2445"/>
      <c r="U119" s="2446"/>
      <c r="V119" s="2181" t="s">
        <v>2399</v>
      </c>
      <c r="W119" s="2182"/>
      <c r="X119" s="2182"/>
      <c r="Y119" s="2182"/>
      <c r="Z119" s="2182"/>
      <c r="AA119" s="2182"/>
      <c r="AB119" s="2182"/>
      <c r="AC119" s="2182"/>
      <c r="AD119" s="2182"/>
      <c r="AE119" s="2183"/>
    </row>
    <row r="120" spans="2:31" ht="43.5" customHeight="1" thickBot="1" x14ac:dyDescent="0.3">
      <c r="B120" s="2123" t="s">
        <v>403</v>
      </c>
      <c r="C120" s="2124"/>
      <c r="D120" s="2124"/>
      <c r="E120" s="2442" t="s">
        <v>2395</v>
      </c>
      <c r="F120" s="2403"/>
      <c r="G120" s="2403"/>
      <c r="H120" s="2403"/>
      <c r="I120" s="2403"/>
      <c r="J120" s="2403"/>
      <c r="K120" s="2403"/>
      <c r="L120" s="2403"/>
      <c r="M120" s="2403"/>
      <c r="N120" s="2403"/>
      <c r="O120" s="2404"/>
      <c r="S120" s="2444" t="s">
        <v>403</v>
      </c>
      <c r="T120" s="2445"/>
      <c r="U120" s="2446"/>
      <c r="V120" s="2181" t="s">
        <v>2400</v>
      </c>
      <c r="W120" s="2182"/>
      <c r="X120" s="2182"/>
      <c r="Y120" s="2182"/>
      <c r="Z120" s="2182"/>
      <c r="AA120" s="2182"/>
      <c r="AB120" s="2182"/>
      <c r="AC120" s="2182"/>
      <c r="AD120" s="2182"/>
      <c r="AE120" s="2183"/>
    </row>
    <row r="121" spans="2:31" ht="53.25" customHeight="1" thickBot="1" x14ac:dyDescent="0.3">
      <c r="B121" s="2123" t="s">
        <v>2372</v>
      </c>
      <c r="C121" s="2124"/>
      <c r="D121" s="2124"/>
      <c r="E121" s="2443" t="s">
        <v>2396</v>
      </c>
      <c r="F121" s="2406"/>
      <c r="G121" s="2406"/>
      <c r="H121" s="2406"/>
      <c r="I121" s="2406"/>
      <c r="J121" s="2406"/>
      <c r="K121" s="2406"/>
      <c r="L121" s="2406"/>
      <c r="M121" s="2406"/>
      <c r="N121" s="2406"/>
      <c r="O121" s="2407"/>
      <c r="S121" s="2444" t="s">
        <v>1774</v>
      </c>
      <c r="T121" s="2445"/>
      <c r="U121" s="2445"/>
      <c r="V121" s="2181" t="s">
        <v>2106</v>
      </c>
      <c r="W121" s="2182"/>
      <c r="X121" s="2182"/>
      <c r="Y121" s="2182"/>
      <c r="Z121" s="2182"/>
      <c r="AA121" s="2182"/>
      <c r="AB121" s="2182"/>
      <c r="AC121" s="2182"/>
      <c r="AD121" s="2182"/>
      <c r="AE121" s="2183"/>
    </row>
    <row r="122" spans="2:31" ht="35.1" customHeight="1" thickBot="1" x14ac:dyDescent="0.3">
      <c r="B122" s="2123" t="s">
        <v>2378</v>
      </c>
      <c r="C122" s="2124"/>
      <c r="D122" s="2125"/>
      <c r="E122" s="2132" t="s">
        <v>2571</v>
      </c>
      <c r="F122" s="2132"/>
      <c r="G122" s="2132"/>
      <c r="H122" s="2132"/>
      <c r="I122" s="2132"/>
      <c r="J122" s="2132"/>
      <c r="K122" s="2132"/>
      <c r="L122" s="2132"/>
      <c r="M122" s="2132"/>
      <c r="N122" s="2132"/>
      <c r="O122" s="2133"/>
      <c r="S122" s="2190" t="s">
        <v>2378</v>
      </c>
      <c r="T122" s="2191"/>
      <c r="U122" s="2314"/>
      <c r="V122" s="2181" t="s">
        <v>2700</v>
      </c>
      <c r="W122" s="2182"/>
      <c r="X122" s="2182"/>
      <c r="Y122" s="2182"/>
      <c r="Z122" s="2182"/>
      <c r="AA122" s="2182"/>
      <c r="AB122" s="2182"/>
      <c r="AC122" s="2182"/>
      <c r="AD122" s="2182"/>
      <c r="AE122" s="2183"/>
    </row>
    <row r="123" spans="2:31" ht="35.1" customHeight="1" thickBot="1" x14ac:dyDescent="0.3">
      <c r="B123" s="2123" t="s">
        <v>2379</v>
      </c>
      <c r="C123" s="2124"/>
      <c r="D123" s="2125"/>
      <c r="E123" s="2132" t="s">
        <v>2571</v>
      </c>
      <c r="F123" s="2132"/>
      <c r="G123" s="2132"/>
      <c r="H123" s="2132"/>
      <c r="I123" s="2132"/>
      <c r="J123" s="2132"/>
      <c r="K123" s="2132"/>
      <c r="L123" s="2132"/>
      <c r="M123" s="2132"/>
      <c r="N123" s="2132"/>
      <c r="O123" s="2133"/>
      <c r="S123" s="2190" t="s">
        <v>2379</v>
      </c>
      <c r="T123" s="2191"/>
      <c r="U123" s="2314"/>
      <c r="V123" s="2402" t="s">
        <v>2571</v>
      </c>
      <c r="W123" s="2403"/>
      <c r="X123" s="2403"/>
      <c r="Y123" s="2403"/>
      <c r="Z123" s="2403"/>
      <c r="AA123" s="2403"/>
      <c r="AB123" s="2403"/>
      <c r="AC123" s="2403"/>
      <c r="AD123" s="2403"/>
      <c r="AE123" s="2404"/>
    </row>
    <row r="124" spans="2:31" ht="33.75" customHeight="1" thickBot="1" x14ac:dyDescent="0.3">
      <c r="B124" s="2123" t="s">
        <v>2380</v>
      </c>
      <c r="C124" s="2124"/>
      <c r="D124" s="2125"/>
      <c r="E124" s="2132" t="s">
        <v>2571</v>
      </c>
      <c r="F124" s="2132"/>
      <c r="G124" s="2132"/>
      <c r="H124" s="2132"/>
      <c r="I124" s="2132"/>
      <c r="J124" s="2132"/>
      <c r="K124" s="2132"/>
      <c r="L124" s="2132"/>
      <c r="M124" s="2132"/>
      <c r="N124" s="2132"/>
      <c r="O124" s="2133"/>
      <c r="S124" s="2190" t="s">
        <v>2380</v>
      </c>
      <c r="T124" s="2191"/>
      <c r="U124" s="2314"/>
      <c r="V124" s="2402" t="s">
        <v>2571</v>
      </c>
      <c r="W124" s="2403"/>
      <c r="X124" s="2403"/>
      <c r="Y124" s="2403"/>
      <c r="Z124" s="2403"/>
      <c r="AA124" s="2403"/>
      <c r="AB124" s="2403"/>
      <c r="AC124" s="2403"/>
      <c r="AD124" s="2403"/>
      <c r="AE124" s="2404"/>
    </row>
    <row r="125" spans="2:31" ht="37.5" customHeight="1" thickBot="1" x14ac:dyDescent="0.3">
      <c r="B125" s="2190" t="s">
        <v>2381</v>
      </c>
      <c r="C125" s="2191"/>
      <c r="D125" s="2314"/>
      <c r="E125" s="2132" t="s">
        <v>2571</v>
      </c>
      <c r="F125" s="2132"/>
      <c r="G125" s="2132"/>
      <c r="H125" s="2132"/>
      <c r="I125" s="2132"/>
      <c r="J125" s="2132"/>
      <c r="K125" s="2132"/>
      <c r="L125" s="2132"/>
      <c r="M125" s="2132"/>
      <c r="N125" s="2132"/>
      <c r="O125" s="2133"/>
      <c r="S125" s="2190" t="s">
        <v>2381</v>
      </c>
      <c r="T125" s="2191"/>
      <c r="U125" s="2314"/>
      <c r="V125" s="2402" t="s">
        <v>2571</v>
      </c>
      <c r="W125" s="2403"/>
      <c r="X125" s="2403"/>
      <c r="Y125" s="2403"/>
      <c r="Z125" s="2403"/>
      <c r="AA125" s="2403"/>
      <c r="AB125" s="2403"/>
      <c r="AC125" s="2403"/>
      <c r="AD125" s="2403"/>
      <c r="AE125" s="2404"/>
    </row>
    <row r="126" spans="2:31" ht="36" customHeight="1" thickBot="1" x14ac:dyDescent="0.3">
      <c r="B126" s="2190" t="s">
        <v>2382</v>
      </c>
      <c r="C126" s="2191"/>
      <c r="D126" s="2191"/>
      <c r="E126" s="2132" t="s">
        <v>2571</v>
      </c>
      <c r="F126" s="2132"/>
      <c r="G126" s="2132"/>
      <c r="H126" s="2132"/>
      <c r="I126" s="2132"/>
      <c r="J126" s="2132"/>
      <c r="K126" s="2132"/>
      <c r="L126" s="2132"/>
      <c r="M126" s="2132"/>
      <c r="N126" s="2132"/>
      <c r="O126" s="2133"/>
      <c r="S126" s="2190" t="s">
        <v>2382</v>
      </c>
      <c r="T126" s="2191"/>
      <c r="U126" s="2191"/>
      <c r="V126" s="2402" t="s">
        <v>2571</v>
      </c>
      <c r="W126" s="2403"/>
      <c r="X126" s="2403"/>
      <c r="Y126" s="2403"/>
      <c r="Z126" s="2403"/>
      <c r="AA126" s="2403"/>
      <c r="AB126" s="2403"/>
      <c r="AC126" s="2403"/>
      <c r="AD126" s="2403"/>
      <c r="AE126" s="2404"/>
    </row>
    <row r="127" spans="2:31" ht="36.75" customHeight="1" thickBot="1" x14ac:dyDescent="0.3"/>
    <row r="128" spans="2:31" ht="35.25" customHeight="1" thickBot="1" x14ac:dyDescent="0.3">
      <c r="B128" s="1541" t="s">
        <v>1524</v>
      </c>
      <c r="C128" s="1542"/>
      <c r="D128" s="1542"/>
      <c r="E128" s="1542"/>
      <c r="F128" s="1542"/>
      <c r="G128" s="1542"/>
      <c r="H128" s="1542"/>
      <c r="I128" s="1542"/>
      <c r="J128" s="1542"/>
      <c r="K128" s="1542"/>
      <c r="L128" s="1542"/>
      <c r="M128" s="1542"/>
      <c r="N128" s="1542"/>
      <c r="O128" s="1543"/>
    </row>
    <row r="129" spans="2:15" ht="35.1" customHeight="1" thickBot="1" x14ac:dyDescent="0.3">
      <c r="B129" s="2126" t="s">
        <v>713</v>
      </c>
      <c r="C129" s="2127"/>
      <c r="D129" s="2128"/>
      <c r="E129" s="2129" t="s">
        <v>1878</v>
      </c>
      <c r="F129" s="2130"/>
      <c r="G129" s="2130"/>
      <c r="H129" s="2130"/>
      <c r="I129" s="2130"/>
      <c r="J129" s="2130"/>
      <c r="K129" s="2130"/>
      <c r="L129" s="2130"/>
      <c r="M129" s="2130"/>
      <c r="N129" s="2130"/>
      <c r="O129" s="2131"/>
    </row>
    <row r="130" spans="2:15" ht="35.1" customHeight="1" thickBot="1" x14ac:dyDescent="0.3">
      <c r="B130" s="2126" t="s">
        <v>726</v>
      </c>
      <c r="C130" s="2127"/>
      <c r="D130" s="2128"/>
      <c r="E130" s="2129" t="s">
        <v>1879</v>
      </c>
      <c r="F130" s="2130"/>
      <c r="G130" s="2130"/>
      <c r="H130" s="2130"/>
      <c r="I130" s="2130"/>
      <c r="J130" s="2130"/>
      <c r="K130" s="2130"/>
      <c r="L130" s="2130"/>
      <c r="M130" s="2130"/>
      <c r="N130" s="2130"/>
      <c r="O130" s="2131"/>
    </row>
    <row r="131" spans="2:15" ht="35.1" customHeight="1" thickBot="1" x14ac:dyDescent="0.3">
      <c r="B131" s="2126" t="s">
        <v>2371</v>
      </c>
      <c r="C131" s="2127"/>
      <c r="D131" s="2128"/>
      <c r="E131" s="2129" t="s">
        <v>2393</v>
      </c>
      <c r="F131" s="2130"/>
      <c r="G131" s="2130"/>
      <c r="H131" s="2130"/>
      <c r="I131" s="2130"/>
      <c r="J131" s="2130"/>
      <c r="K131" s="2130"/>
      <c r="L131" s="2130"/>
      <c r="M131" s="2130"/>
      <c r="N131" s="2130"/>
      <c r="O131" s="2131"/>
    </row>
    <row r="132" spans="2:15" ht="36" customHeight="1" thickBot="1" x14ac:dyDescent="0.3">
      <c r="B132" s="2126" t="s">
        <v>403</v>
      </c>
      <c r="C132" s="2127"/>
      <c r="D132" s="2128"/>
      <c r="E132" s="2129" t="s">
        <v>2394</v>
      </c>
      <c r="F132" s="2130"/>
      <c r="G132" s="2130"/>
      <c r="H132" s="2130"/>
      <c r="I132" s="2130"/>
      <c r="J132" s="2130"/>
      <c r="K132" s="2130"/>
      <c r="L132" s="2130"/>
      <c r="M132" s="2130"/>
      <c r="N132" s="2130"/>
      <c r="O132" s="2131"/>
    </row>
    <row r="133" spans="2:15" ht="35.25" customHeight="1" thickBot="1" x14ac:dyDescent="0.3">
      <c r="B133" s="2126" t="s">
        <v>1774</v>
      </c>
      <c r="C133" s="2127"/>
      <c r="D133" s="2127"/>
      <c r="E133" s="2151" t="s">
        <v>2377</v>
      </c>
      <c r="F133" s="2152"/>
      <c r="G133" s="2152"/>
      <c r="H133" s="2152"/>
      <c r="I133" s="2152"/>
      <c r="J133" s="2152"/>
      <c r="K133" s="2152"/>
      <c r="L133" s="2152"/>
      <c r="M133" s="2152"/>
      <c r="N133" s="2152"/>
      <c r="O133" s="2153"/>
    </row>
    <row r="134" spans="2:15" ht="39" customHeight="1" thickBot="1" x14ac:dyDescent="0.3">
      <c r="B134" s="2123" t="s">
        <v>2378</v>
      </c>
      <c r="C134" s="2124"/>
      <c r="D134" s="2125"/>
      <c r="E134" s="2132" t="s">
        <v>2571</v>
      </c>
      <c r="F134" s="2132"/>
      <c r="G134" s="2132"/>
      <c r="H134" s="2132"/>
      <c r="I134" s="2132"/>
      <c r="J134" s="2132"/>
      <c r="K134" s="2132"/>
      <c r="L134" s="2132"/>
      <c r="M134" s="2132"/>
      <c r="N134" s="2132"/>
      <c r="O134" s="2133"/>
    </row>
    <row r="135" spans="2:15" ht="38.25" customHeight="1" thickBot="1" x14ac:dyDescent="0.3">
      <c r="B135" s="2123" t="s">
        <v>2379</v>
      </c>
      <c r="C135" s="2124"/>
      <c r="D135" s="2125"/>
      <c r="E135" s="2132" t="s">
        <v>2571</v>
      </c>
      <c r="F135" s="2132"/>
      <c r="G135" s="2132"/>
      <c r="H135" s="2132"/>
      <c r="I135" s="2132"/>
      <c r="J135" s="2132"/>
      <c r="K135" s="2132"/>
      <c r="L135" s="2132"/>
      <c r="M135" s="2132"/>
      <c r="N135" s="2132"/>
      <c r="O135" s="2133"/>
    </row>
    <row r="136" spans="2:15" ht="42" customHeight="1" thickBot="1" x14ac:dyDescent="0.3">
      <c r="B136" s="2123" t="s">
        <v>2380</v>
      </c>
      <c r="C136" s="2124"/>
      <c r="D136" s="2125"/>
      <c r="E136" s="2132" t="s">
        <v>2571</v>
      </c>
      <c r="F136" s="2132"/>
      <c r="G136" s="2132"/>
      <c r="H136" s="2132"/>
      <c r="I136" s="2132"/>
      <c r="J136" s="2132"/>
      <c r="K136" s="2132"/>
      <c r="L136" s="2132"/>
      <c r="M136" s="2132"/>
      <c r="N136" s="2132"/>
      <c r="O136" s="2133"/>
    </row>
    <row r="137" spans="2:15" ht="46.5" customHeight="1" thickBot="1" x14ac:dyDescent="0.3">
      <c r="B137" s="2190" t="s">
        <v>2381</v>
      </c>
      <c r="C137" s="2191"/>
      <c r="D137" s="2314"/>
      <c r="E137" s="2132" t="s">
        <v>2571</v>
      </c>
      <c r="F137" s="2132"/>
      <c r="G137" s="2132"/>
      <c r="H137" s="2132"/>
      <c r="I137" s="2132"/>
      <c r="J137" s="2132"/>
      <c r="K137" s="2132"/>
      <c r="L137" s="2132"/>
      <c r="M137" s="2132"/>
      <c r="N137" s="2132"/>
      <c r="O137" s="2133"/>
    </row>
    <row r="138" spans="2:15" ht="39" customHeight="1" thickBot="1" x14ac:dyDescent="0.3">
      <c r="B138" s="2190" t="s">
        <v>2382</v>
      </c>
      <c r="C138" s="2191"/>
      <c r="D138" s="2191"/>
      <c r="E138" s="2132" t="s">
        <v>2571</v>
      </c>
      <c r="F138" s="2132"/>
      <c r="G138" s="2132"/>
      <c r="H138" s="2132"/>
      <c r="I138" s="2132"/>
      <c r="J138" s="2132"/>
      <c r="K138" s="2132"/>
      <c r="L138" s="2132"/>
      <c r="M138" s="2132"/>
      <c r="N138" s="2132"/>
      <c r="O138" s="2133"/>
    </row>
    <row r="139" spans="2:15" ht="33" customHeight="1" x14ac:dyDescent="0.25"/>
    <row r="140" spans="2:15" ht="38.25" customHeight="1" x14ac:dyDescent="0.25"/>
    <row r="141" spans="2:15" ht="37.5" customHeight="1" x14ac:dyDescent="0.25"/>
    <row r="142" spans="2:15" ht="34.5" customHeight="1" x14ac:dyDescent="0.25"/>
    <row r="143" spans="2:15" ht="33.75" customHeight="1" x14ac:dyDescent="0.25"/>
    <row r="144" spans="2:15" ht="35.1" customHeight="1" x14ac:dyDescent="0.25"/>
    <row r="145" ht="35.1" customHeight="1" x14ac:dyDescent="0.25"/>
    <row r="146" ht="35.1" customHeight="1" x14ac:dyDescent="0.25"/>
    <row r="147" ht="38.25" customHeight="1" x14ac:dyDescent="0.25"/>
    <row r="148" ht="40.5" customHeight="1" x14ac:dyDescent="0.25"/>
    <row r="149" ht="37.5" customHeight="1" x14ac:dyDescent="0.25"/>
    <row r="150" ht="35.25" customHeight="1" x14ac:dyDescent="0.25"/>
    <row r="151" ht="36.75" customHeight="1" x14ac:dyDescent="0.25"/>
    <row r="152" ht="38.25" customHeight="1" x14ac:dyDescent="0.25"/>
    <row r="153" ht="35.1" customHeight="1" x14ac:dyDescent="0.25"/>
    <row r="154" ht="35.1" customHeight="1" x14ac:dyDescent="0.25"/>
    <row r="155" ht="35.1" customHeight="1" x14ac:dyDescent="0.25"/>
    <row r="156" ht="35.1" customHeight="1" x14ac:dyDescent="0.25"/>
    <row r="157" ht="35.1" customHeight="1" x14ac:dyDescent="0.25"/>
    <row r="158" ht="34.5" customHeight="1" x14ac:dyDescent="0.25"/>
    <row r="159" ht="36.75" customHeight="1" x14ac:dyDescent="0.25"/>
    <row r="160" ht="33.950000000000003" customHeight="1" x14ac:dyDescent="0.25"/>
    <row r="161" ht="33.950000000000003" customHeight="1" x14ac:dyDescent="0.25"/>
    <row r="162" ht="33.950000000000003" customHeight="1" x14ac:dyDescent="0.25"/>
    <row r="163" ht="33.950000000000003" customHeight="1" x14ac:dyDescent="0.25"/>
    <row r="164" ht="33.950000000000003" customHeight="1" x14ac:dyDescent="0.25"/>
    <row r="165" ht="33.950000000000003" customHeight="1" x14ac:dyDescent="0.25"/>
    <row r="166" ht="33.950000000000003" customHeight="1" x14ac:dyDescent="0.25"/>
    <row r="167" ht="33.950000000000003" customHeight="1" x14ac:dyDescent="0.25"/>
    <row r="168" ht="33.950000000000003" customHeight="1" x14ac:dyDescent="0.25"/>
    <row r="169" ht="33.950000000000003" customHeight="1" x14ac:dyDescent="0.25"/>
    <row r="170" ht="33.950000000000003" customHeight="1" x14ac:dyDescent="0.25"/>
    <row r="171" ht="33.950000000000003" customHeight="1" x14ac:dyDescent="0.25"/>
  </sheetData>
  <sheetProtection password="CA09" sheet="1" objects="1" scenarios="1"/>
  <mergeCells count="897">
    <mergeCell ref="B69:D69"/>
    <mergeCell ref="B68:D68"/>
    <mergeCell ref="B67:D67"/>
    <mergeCell ref="E75:I75"/>
    <mergeCell ref="J75:O75"/>
    <mergeCell ref="F76:O76"/>
    <mergeCell ref="B74:D77"/>
    <mergeCell ref="P105:Q108"/>
    <mergeCell ref="J98:O98"/>
    <mergeCell ref="J99:O100"/>
    <mergeCell ref="E101:O101"/>
    <mergeCell ref="J97:O97"/>
    <mergeCell ref="J102:O102"/>
    <mergeCell ref="J104:O104"/>
    <mergeCell ref="E103:I103"/>
    <mergeCell ref="J103:O103"/>
    <mergeCell ref="J92:O92"/>
    <mergeCell ref="E97:I97"/>
    <mergeCell ref="B78:D78"/>
    <mergeCell ref="B79:D79"/>
    <mergeCell ref="B80:D80"/>
    <mergeCell ref="E80:O80"/>
    <mergeCell ref="B81:D81"/>
    <mergeCell ref="E100:I100"/>
    <mergeCell ref="S91:U91"/>
    <mergeCell ref="V91:AE91"/>
    <mergeCell ref="V97:AE97"/>
    <mergeCell ref="S87:AE87"/>
    <mergeCell ref="S88:U88"/>
    <mergeCell ref="V88:AE88"/>
    <mergeCell ref="S89:U89"/>
    <mergeCell ref="V89:AE89"/>
    <mergeCell ref="S90:U90"/>
    <mergeCell ref="V90:AE90"/>
    <mergeCell ref="S92:U92"/>
    <mergeCell ref="V92:AE92"/>
    <mergeCell ref="S93:U93"/>
    <mergeCell ref="S94:U94"/>
    <mergeCell ref="S82:U82"/>
    <mergeCell ref="V82:AE82"/>
    <mergeCell ref="S104:U104"/>
    <mergeCell ref="V104:AE104"/>
    <mergeCell ref="S105:U105"/>
    <mergeCell ref="P114:Q117"/>
    <mergeCell ref="S116:AE116"/>
    <mergeCell ref="S117:U117"/>
    <mergeCell ref="V117:AE117"/>
    <mergeCell ref="S106:U106"/>
    <mergeCell ref="V106:AE106"/>
    <mergeCell ref="V108:AE108"/>
    <mergeCell ref="S111:U111"/>
    <mergeCell ref="V109:AE109"/>
    <mergeCell ref="W110:Z110"/>
    <mergeCell ref="AA110:AE110"/>
    <mergeCell ref="S108:U110"/>
    <mergeCell ref="V112:AE112"/>
    <mergeCell ref="S113:U113"/>
    <mergeCell ref="V113:AE113"/>
    <mergeCell ref="S114:U114"/>
    <mergeCell ref="V114:AE114"/>
    <mergeCell ref="S107:U107"/>
    <mergeCell ref="V107:AE107"/>
    <mergeCell ref="S118:U118"/>
    <mergeCell ref="V118:AE118"/>
    <mergeCell ref="S119:U119"/>
    <mergeCell ref="V119:AE119"/>
    <mergeCell ref="S121:U121"/>
    <mergeCell ref="S120:U120"/>
    <mergeCell ref="V120:AE120"/>
    <mergeCell ref="B123:D123"/>
    <mergeCell ref="B124:D124"/>
    <mergeCell ref="E117:I117"/>
    <mergeCell ref="B125:D125"/>
    <mergeCell ref="B126:D126"/>
    <mergeCell ref="E118:O118"/>
    <mergeCell ref="E119:O119"/>
    <mergeCell ref="E120:O120"/>
    <mergeCell ref="E122:O122"/>
    <mergeCell ref="E123:O123"/>
    <mergeCell ref="E124:O124"/>
    <mergeCell ref="E125:O125"/>
    <mergeCell ref="E126:O126"/>
    <mergeCell ref="E121:O121"/>
    <mergeCell ref="B118:D118"/>
    <mergeCell ref="B119:D119"/>
    <mergeCell ref="B120:D120"/>
    <mergeCell ref="B121:D121"/>
    <mergeCell ref="B122:D122"/>
    <mergeCell ref="BT34:BV34"/>
    <mergeCell ref="E67:O67"/>
    <mergeCell ref="E114:I114"/>
    <mergeCell ref="E102:I102"/>
    <mergeCell ref="E104:I104"/>
    <mergeCell ref="E105:I105"/>
    <mergeCell ref="E106:I106"/>
    <mergeCell ref="E107:I107"/>
    <mergeCell ref="E108:I108"/>
    <mergeCell ref="E68:O68"/>
    <mergeCell ref="E69:O69"/>
    <mergeCell ref="E84:O84"/>
    <mergeCell ref="E86:O86"/>
    <mergeCell ref="V111:AE111"/>
    <mergeCell ref="S112:U112"/>
    <mergeCell ref="V95:AE95"/>
    <mergeCell ref="V96:AE96"/>
    <mergeCell ref="S77:U77"/>
    <mergeCell ref="V77:AE77"/>
    <mergeCell ref="S78:U78"/>
    <mergeCell ref="S79:U79"/>
    <mergeCell ref="V105:AE105"/>
    <mergeCell ref="E82:O82"/>
    <mergeCell ref="E83:O83"/>
    <mergeCell ref="AV5:AX5"/>
    <mergeCell ref="B49:D49"/>
    <mergeCell ref="E51:I51"/>
    <mergeCell ref="E52:I52"/>
    <mergeCell ref="B48:O48"/>
    <mergeCell ref="E49:O49"/>
    <mergeCell ref="E50:O50"/>
    <mergeCell ref="J51:O51"/>
    <mergeCell ref="J52:O52"/>
    <mergeCell ref="H46:I46"/>
    <mergeCell ref="B18:I18"/>
    <mergeCell ref="J18:K18"/>
    <mergeCell ref="K5:L5"/>
    <mergeCell ref="O5:Q5"/>
    <mergeCell ref="AV6:CA6"/>
    <mergeCell ref="AV7:AW7"/>
    <mergeCell ref="AX7:AZ7"/>
    <mergeCell ref="BA7:BB7"/>
    <mergeCell ref="BC7:BE7"/>
    <mergeCell ref="BF7:BH7"/>
    <mergeCell ref="BR34:BS34"/>
    <mergeCell ref="P46:Q46"/>
    <mergeCell ref="R46:S46"/>
    <mergeCell ref="AV34:AW34"/>
    <mergeCell ref="S125:U125"/>
    <mergeCell ref="V125:AE125"/>
    <mergeCell ref="S126:U126"/>
    <mergeCell ref="V126:AE126"/>
    <mergeCell ref="S122:U122"/>
    <mergeCell ref="V122:AE122"/>
    <mergeCell ref="S123:U123"/>
    <mergeCell ref="V123:AE123"/>
    <mergeCell ref="V121:AE121"/>
    <mergeCell ref="S124:U124"/>
    <mergeCell ref="V124:AE124"/>
    <mergeCell ref="AA100:AE100"/>
    <mergeCell ref="V81:AE81"/>
    <mergeCell ref="W103:Z103"/>
    <mergeCell ref="V101:AE101"/>
    <mergeCell ref="V102:AE102"/>
    <mergeCell ref="AA103:AE103"/>
    <mergeCell ref="AF64:AG67"/>
    <mergeCell ref="V65:Z65"/>
    <mergeCell ref="AA65:AE65"/>
    <mergeCell ref="V66:Z66"/>
    <mergeCell ref="AA66:AE67"/>
    <mergeCell ref="V67:Z67"/>
    <mergeCell ref="V68:AE68"/>
    <mergeCell ref="V69:Z69"/>
    <mergeCell ref="AA69:AE69"/>
    <mergeCell ref="V71:Z71"/>
    <mergeCell ref="AA71:AE71"/>
    <mergeCell ref="V72:Z72"/>
    <mergeCell ref="AA72:AE72"/>
    <mergeCell ref="V100:Z100"/>
    <mergeCell ref="V78:AE78"/>
    <mergeCell ref="V79:AE79"/>
    <mergeCell ref="V83:AE83"/>
    <mergeCell ref="S101:U103"/>
    <mergeCell ref="AF72:AH76"/>
    <mergeCell ref="V73:Z73"/>
    <mergeCell ref="AA73:AE73"/>
    <mergeCell ref="V74:Z74"/>
    <mergeCell ref="AA74:AE74"/>
    <mergeCell ref="V75:Z75"/>
    <mergeCell ref="AA75:AE76"/>
    <mergeCell ref="V76:Z76"/>
    <mergeCell ref="S83:U83"/>
    <mergeCell ref="S84:U84"/>
    <mergeCell ref="S85:U85"/>
    <mergeCell ref="S100:U100"/>
    <mergeCell ref="S95:U95"/>
    <mergeCell ref="S96:U96"/>
    <mergeCell ref="S97:U97"/>
    <mergeCell ref="V93:AE93"/>
    <mergeCell ref="V94:AE94"/>
    <mergeCell ref="V84:AE84"/>
    <mergeCell ref="V85:AE85"/>
    <mergeCell ref="S99:AE99"/>
    <mergeCell ref="S80:U80"/>
    <mergeCell ref="V80:AE80"/>
    <mergeCell ref="S81:U81"/>
    <mergeCell ref="B137:D137"/>
    <mergeCell ref="B138:D138"/>
    <mergeCell ref="E138:O138"/>
    <mergeCell ref="B83:D83"/>
    <mergeCell ref="S48:AE48"/>
    <mergeCell ref="S49:U76"/>
    <mergeCell ref="V49:AE49"/>
    <mergeCell ref="V50:Z50"/>
    <mergeCell ref="AA50:AE50"/>
    <mergeCell ref="V52:Z52"/>
    <mergeCell ref="AA52:AE53"/>
    <mergeCell ref="V53:Z53"/>
    <mergeCell ref="V54:AE54"/>
    <mergeCell ref="V55:Z55"/>
    <mergeCell ref="AA55:AE55"/>
    <mergeCell ref="V57:Z57"/>
    <mergeCell ref="AA57:AE57"/>
    <mergeCell ref="V58:Z58"/>
    <mergeCell ref="AA58:AE59"/>
    <mergeCell ref="V59:Z59"/>
    <mergeCell ref="V63:Z63"/>
    <mergeCell ref="AA63:AE63"/>
    <mergeCell ref="V64:Z64"/>
    <mergeCell ref="AA64:AE64"/>
    <mergeCell ref="B41:O41"/>
    <mergeCell ref="I39:O39"/>
    <mergeCell ref="B39:H39"/>
    <mergeCell ref="B38:O38"/>
    <mergeCell ref="I40:O40"/>
    <mergeCell ref="B40:H40"/>
    <mergeCell ref="E60:I60"/>
    <mergeCell ref="J62:O62"/>
    <mergeCell ref="J60:O60"/>
    <mergeCell ref="E59:O59"/>
    <mergeCell ref="B46:E46"/>
    <mergeCell ref="B45:E45"/>
    <mergeCell ref="F45:G45"/>
    <mergeCell ref="H45:I45"/>
    <mergeCell ref="E53:O53"/>
    <mergeCell ref="B55:O55"/>
    <mergeCell ref="B56:D56"/>
    <mergeCell ref="E56:I56"/>
    <mergeCell ref="J56:O56"/>
    <mergeCell ref="B59:D60"/>
    <mergeCell ref="AX34:AZ34"/>
    <mergeCell ref="BA34:BB34"/>
    <mergeCell ref="BO34:BQ34"/>
    <mergeCell ref="V45:W45"/>
    <mergeCell ref="X45:Y45"/>
    <mergeCell ref="BC34:BE34"/>
    <mergeCell ref="BF34:BH34"/>
    <mergeCell ref="BI34:BK34"/>
    <mergeCell ref="BL34:BN34"/>
    <mergeCell ref="Z45:AA45"/>
    <mergeCell ref="AB45:AC45"/>
    <mergeCell ref="Y34:AA34"/>
    <mergeCell ref="AB34:AD34"/>
    <mergeCell ref="AE34:AF34"/>
    <mergeCell ref="Y36:Z36"/>
    <mergeCell ref="BR32:BS32"/>
    <mergeCell ref="BT32:BV32"/>
    <mergeCell ref="AV33:AW33"/>
    <mergeCell ref="AX33:AZ33"/>
    <mergeCell ref="BA33:BB33"/>
    <mergeCell ref="BC33:BE33"/>
    <mergeCell ref="BF33:BH33"/>
    <mergeCell ref="BI33:BK33"/>
    <mergeCell ref="BL33:BN33"/>
    <mergeCell ref="BO33:BQ33"/>
    <mergeCell ref="BR33:BS33"/>
    <mergeCell ref="BT33:BV33"/>
    <mergeCell ref="AV32:AW32"/>
    <mergeCell ref="AX32:AZ32"/>
    <mergeCell ref="BA32:BB32"/>
    <mergeCell ref="BC32:BE32"/>
    <mergeCell ref="BF32:BH32"/>
    <mergeCell ref="BI32:BK32"/>
    <mergeCell ref="BL32:BN32"/>
    <mergeCell ref="BO32:BQ32"/>
    <mergeCell ref="BO30:BQ30"/>
    <mergeCell ref="BR30:BS30"/>
    <mergeCell ref="BT30:BV30"/>
    <mergeCell ref="AV31:AW31"/>
    <mergeCell ref="AX31:AZ31"/>
    <mergeCell ref="BA31:BB31"/>
    <mergeCell ref="BC31:BE31"/>
    <mergeCell ref="BF31:BH31"/>
    <mergeCell ref="BI31:BK31"/>
    <mergeCell ref="BL31:BN31"/>
    <mergeCell ref="BO31:BQ31"/>
    <mergeCell ref="BR31:BS31"/>
    <mergeCell ref="BT31:BV31"/>
    <mergeCell ref="AV30:AW30"/>
    <mergeCell ref="AX30:AZ30"/>
    <mergeCell ref="BA30:BB30"/>
    <mergeCell ref="BC30:BE30"/>
    <mergeCell ref="BF30:BH30"/>
    <mergeCell ref="BI30:BK30"/>
    <mergeCell ref="BL30:BN30"/>
    <mergeCell ref="BO28:BQ28"/>
    <mergeCell ref="BR28:BS28"/>
    <mergeCell ref="BT28:BV28"/>
    <mergeCell ref="AV29:AW29"/>
    <mergeCell ref="AX29:AZ29"/>
    <mergeCell ref="BA29:BB29"/>
    <mergeCell ref="BC29:BE29"/>
    <mergeCell ref="BF29:BH29"/>
    <mergeCell ref="BI29:BK29"/>
    <mergeCell ref="BL29:BN29"/>
    <mergeCell ref="BO29:BQ29"/>
    <mergeCell ref="BR29:BS29"/>
    <mergeCell ref="BT29:BV29"/>
    <mergeCell ref="AV28:AW28"/>
    <mergeCell ref="AX28:AZ28"/>
    <mergeCell ref="BA28:BB28"/>
    <mergeCell ref="BC28:BE28"/>
    <mergeCell ref="BF28:BH28"/>
    <mergeCell ref="BI28:BK28"/>
    <mergeCell ref="BL28:BN28"/>
    <mergeCell ref="BO26:BQ26"/>
    <mergeCell ref="BR26:BS26"/>
    <mergeCell ref="BT26:BV26"/>
    <mergeCell ref="AV27:AW27"/>
    <mergeCell ref="AX27:AZ27"/>
    <mergeCell ref="BA27:BB27"/>
    <mergeCell ref="BC27:BE27"/>
    <mergeCell ref="BF27:BH27"/>
    <mergeCell ref="BI27:BK27"/>
    <mergeCell ref="BL27:BN27"/>
    <mergeCell ref="BO27:BQ27"/>
    <mergeCell ref="BR27:BS27"/>
    <mergeCell ref="BT27:BV27"/>
    <mergeCell ref="AV26:AW26"/>
    <mergeCell ref="AX26:AZ26"/>
    <mergeCell ref="BA26:BB26"/>
    <mergeCell ref="BC26:BE26"/>
    <mergeCell ref="BF26:BH26"/>
    <mergeCell ref="BI26:BK26"/>
    <mergeCell ref="BL26:BN26"/>
    <mergeCell ref="BO24:BQ24"/>
    <mergeCell ref="BR24:BS24"/>
    <mergeCell ref="BT24:BV24"/>
    <mergeCell ref="AV24:AW24"/>
    <mergeCell ref="AX24:AZ24"/>
    <mergeCell ref="BA24:BB24"/>
    <mergeCell ref="BC24:BE24"/>
    <mergeCell ref="BF24:BH24"/>
    <mergeCell ref="BI24:BK24"/>
    <mergeCell ref="BL24:BN24"/>
    <mergeCell ref="BO22:BQ22"/>
    <mergeCell ref="BR22:BS22"/>
    <mergeCell ref="BT22:BV22"/>
    <mergeCell ref="AV23:AW23"/>
    <mergeCell ref="BA23:BB23"/>
    <mergeCell ref="BF23:BH23"/>
    <mergeCell ref="BL23:BN23"/>
    <mergeCell ref="BR23:BS23"/>
    <mergeCell ref="AV22:AW22"/>
    <mergeCell ref="AX22:AZ22"/>
    <mergeCell ref="BA22:BB22"/>
    <mergeCell ref="BC22:BE22"/>
    <mergeCell ref="BF22:BH22"/>
    <mergeCell ref="BI22:BK22"/>
    <mergeCell ref="BL22:BN22"/>
    <mergeCell ref="BO20:BQ20"/>
    <mergeCell ref="BR20:BS20"/>
    <mergeCell ref="BT20:BV20"/>
    <mergeCell ref="AV21:AW21"/>
    <mergeCell ref="AX21:AZ21"/>
    <mergeCell ref="BA21:BB21"/>
    <mergeCell ref="BC21:BE21"/>
    <mergeCell ref="BF21:BH21"/>
    <mergeCell ref="BI21:BK21"/>
    <mergeCell ref="BL21:BN21"/>
    <mergeCell ref="BO21:BQ21"/>
    <mergeCell ref="BR21:BS21"/>
    <mergeCell ref="BT21:BV21"/>
    <mergeCell ref="AV20:AW20"/>
    <mergeCell ref="AX20:AZ20"/>
    <mergeCell ref="BA20:BB20"/>
    <mergeCell ref="BC20:BE20"/>
    <mergeCell ref="BF20:BH20"/>
    <mergeCell ref="BI20:BK20"/>
    <mergeCell ref="BL20:BN20"/>
    <mergeCell ref="AX17:AZ17"/>
    <mergeCell ref="BA17:BB17"/>
    <mergeCell ref="BC17:BE17"/>
    <mergeCell ref="BF17:BH17"/>
    <mergeCell ref="BO19:BQ19"/>
    <mergeCell ref="BR19:BS19"/>
    <mergeCell ref="BT19:BV19"/>
    <mergeCell ref="AV19:AW19"/>
    <mergeCell ref="AX19:AZ19"/>
    <mergeCell ref="BA19:BB19"/>
    <mergeCell ref="BC19:BE19"/>
    <mergeCell ref="BF19:BH19"/>
    <mergeCell ref="BI19:BK19"/>
    <mergeCell ref="BL19:BN19"/>
    <mergeCell ref="BI17:BK17"/>
    <mergeCell ref="BL17:BN17"/>
    <mergeCell ref="BO17:BQ17"/>
    <mergeCell ref="BR17:BS17"/>
    <mergeCell ref="BT17:BV17"/>
    <mergeCell ref="AV17:AW17"/>
    <mergeCell ref="BT15:BV15"/>
    <mergeCell ref="BO16:BQ16"/>
    <mergeCell ref="BR16:BS16"/>
    <mergeCell ref="BT16:BV16"/>
    <mergeCell ref="AV18:AW18"/>
    <mergeCell ref="AX18:AZ18"/>
    <mergeCell ref="BA18:BB18"/>
    <mergeCell ref="BC18:BE18"/>
    <mergeCell ref="BF18:BH18"/>
    <mergeCell ref="BI18:BK18"/>
    <mergeCell ref="BL18:BN18"/>
    <mergeCell ref="BO18:BQ18"/>
    <mergeCell ref="BR18:BS18"/>
    <mergeCell ref="BT18:BV18"/>
    <mergeCell ref="AV16:AW16"/>
    <mergeCell ref="AX16:AZ16"/>
    <mergeCell ref="BA16:BB16"/>
    <mergeCell ref="BC16:BE16"/>
    <mergeCell ref="BF16:BH16"/>
    <mergeCell ref="BI16:BK16"/>
    <mergeCell ref="BL16:BN16"/>
    <mergeCell ref="AV15:AW15"/>
    <mergeCell ref="AX15:AZ15"/>
    <mergeCell ref="BA15:BB15"/>
    <mergeCell ref="BC15:BE15"/>
    <mergeCell ref="BF15:BH15"/>
    <mergeCell ref="BI15:BK15"/>
    <mergeCell ref="BL15:BN15"/>
    <mergeCell ref="BO15:BQ15"/>
    <mergeCell ref="BR15:BS15"/>
    <mergeCell ref="AV10:AW10"/>
    <mergeCell ref="AX10:AZ10"/>
    <mergeCell ref="BA10:BB10"/>
    <mergeCell ref="BO13:BQ13"/>
    <mergeCell ref="BR13:BS13"/>
    <mergeCell ref="BO11:BQ11"/>
    <mergeCell ref="BR11:BS11"/>
    <mergeCell ref="BR10:BS10"/>
    <mergeCell ref="BT13:BV13"/>
    <mergeCell ref="AV14:AW14"/>
    <mergeCell ref="AX14:AZ14"/>
    <mergeCell ref="BA14:BB14"/>
    <mergeCell ref="BC14:BE14"/>
    <mergeCell ref="BF14:BH14"/>
    <mergeCell ref="BI14:BK14"/>
    <mergeCell ref="BL14:BN14"/>
    <mergeCell ref="BO14:BQ14"/>
    <mergeCell ref="BR14:BS14"/>
    <mergeCell ref="BT14:BV14"/>
    <mergeCell ref="AV13:AW13"/>
    <mergeCell ref="AX13:AZ13"/>
    <mergeCell ref="BA13:BB13"/>
    <mergeCell ref="BC13:BE13"/>
    <mergeCell ref="BF13:BH13"/>
    <mergeCell ref="BI13:BK13"/>
    <mergeCell ref="BL13:BN13"/>
    <mergeCell ref="BT10:BV10"/>
    <mergeCell ref="BT11:BV11"/>
    <mergeCell ref="AV12:AW12"/>
    <mergeCell ref="AX12:AZ12"/>
    <mergeCell ref="BA12:BB12"/>
    <mergeCell ref="BC12:BE12"/>
    <mergeCell ref="BF12:BH12"/>
    <mergeCell ref="BI12:BK12"/>
    <mergeCell ref="BL12:BN12"/>
    <mergeCell ref="BO12:BQ12"/>
    <mergeCell ref="BR12:BS12"/>
    <mergeCell ref="BT12:BV12"/>
    <mergeCell ref="AV11:AW11"/>
    <mergeCell ref="AX11:AZ11"/>
    <mergeCell ref="BA11:BB11"/>
    <mergeCell ref="BC11:BE11"/>
    <mergeCell ref="BF11:BH11"/>
    <mergeCell ref="BI11:BK11"/>
    <mergeCell ref="BL11:BN11"/>
    <mergeCell ref="BC10:BE10"/>
    <mergeCell ref="BF10:BH10"/>
    <mergeCell ref="BI10:BK10"/>
    <mergeCell ref="BL10:BN10"/>
    <mergeCell ref="BO10:BQ10"/>
    <mergeCell ref="BI7:BK7"/>
    <mergeCell ref="BL7:BN7"/>
    <mergeCell ref="BO7:BQ7"/>
    <mergeCell ref="BR7:BS7"/>
    <mergeCell ref="BT7:BV7"/>
    <mergeCell ref="AV9:AW9"/>
    <mergeCell ref="AX9:AZ9"/>
    <mergeCell ref="BA9:BB9"/>
    <mergeCell ref="BC9:BE9"/>
    <mergeCell ref="BF9:BH9"/>
    <mergeCell ref="BI9:BK9"/>
    <mergeCell ref="BL9:BN9"/>
    <mergeCell ref="BO9:BQ9"/>
    <mergeCell ref="BR9:BS9"/>
    <mergeCell ref="BT9:BV9"/>
    <mergeCell ref="J107:O108"/>
    <mergeCell ref="J106:O106"/>
    <mergeCell ref="J105:O105"/>
    <mergeCell ref="E115:I115"/>
    <mergeCell ref="E116:I116"/>
    <mergeCell ref="E92:I92"/>
    <mergeCell ref="E95:O95"/>
    <mergeCell ref="J96:O96"/>
    <mergeCell ref="B88:O88"/>
    <mergeCell ref="J89:O89"/>
    <mergeCell ref="J91:O91"/>
    <mergeCell ref="J93:O94"/>
    <mergeCell ref="E109:O109"/>
    <mergeCell ref="J110:O110"/>
    <mergeCell ref="J112:O112"/>
    <mergeCell ref="J113:O113"/>
    <mergeCell ref="J114:O114"/>
    <mergeCell ref="J115:O115"/>
    <mergeCell ref="J116:O117"/>
    <mergeCell ref="E110:I110"/>
    <mergeCell ref="E112:I112"/>
    <mergeCell ref="E113:I113"/>
    <mergeCell ref="E111:I111"/>
    <mergeCell ref="J111:O111"/>
    <mergeCell ref="B70:D70"/>
    <mergeCell ref="E70:O70"/>
    <mergeCell ref="B72:O72"/>
    <mergeCell ref="B73:D73"/>
    <mergeCell ref="E73:I73"/>
    <mergeCell ref="J73:O73"/>
    <mergeCell ref="E74:O74"/>
    <mergeCell ref="E96:I96"/>
    <mergeCell ref="E98:I98"/>
    <mergeCell ref="E77:I77"/>
    <mergeCell ref="J77:O77"/>
    <mergeCell ref="E78:O78"/>
    <mergeCell ref="B82:D82"/>
    <mergeCell ref="E79:O79"/>
    <mergeCell ref="E81:O81"/>
    <mergeCell ref="B84:D84"/>
    <mergeCell ref="B85:D85"/>
    <mergeCell ref="E85:O85"/>
    <mergeCell ref="B86:D86"/>
    <mergeCell ref="W15:X15"/>
    <mergeCell ref="W16:X16"/>
    <mergeCell ref="W18:X18"/>
    <mergeCell ref="B17:I17"/>
    <mergeCell ref="J17:K17"/>
    <mergeCell ref="L17:N17"/>
    <mergeCell ref="AE7:AF7"/>
    <mergeCell ref="B11:I11"/>
    <mergeCell ref="B12:I12"/>
    <mergeCell ref="O11:P11"/>
    <mergeCell ref="O12:P12"/>
    <mergeCell ref="AB13:AD13"/>
    <mergeCell ref="Y14:AA14"/>
    <mergeCell ref="AB14:AD14"/>
    <mergeCell ref="AE9:AF9"/>
    <mergeCell ref="Y7:AA7"/>
    <mergeCell ref="AB7:AD7"/>
    <mergeCell ref="AE14:AF14"/>
    <mergeCell ref="L18:N18"/>
    <mergeCell ref="O18:P18"/>
    <mergeCell ref="Q18:S18"/>
    <mergeCell ref="T18:V18"/>
    <mergeCell ref="B9:I9"/>
    <mergeCell ref="B10:I10"/>
    <mergeCell ref="T13:V13"/>
    <mergeCell ref="T14:V14"/>
    <mergeCell ref="Q11:S11"/>
    <mergeCell ref="Q12:S12"/>
    <mergeCell ref="T11:V11"/>
    <mergeCell ref="T12:V12"/>
    <mergeCell ref="B14:I14"/>
    <mergeCell ref="AG14:AI14"/>
    <mergeCell ref="L32:N32"/>
    <mergeCell ref="O15:P15"/>
    <mergeCell ref="Q14:S14"/>
    <mergeCell ref="Y13:AA13"/>
    <mergeCell ref="T15:V15"/>
    <mergeCell ref="Q13:S13"/>
    <mergeCell ref="AG13:AI13"/>
    <mergeCell ref="AE11:AF11"/>
    <mergeCell ref="AG11:AI11"/>
    <mergeCell ref="AE12:AF12"/>
    <mergeCell ref="AG12:AI12"/>
    <mergeCell ref="Y11:AA11"/>
    <mergeCell ref="AB11:AD11"/>
    <mergeCell ref="AG16:AI16"/>
    <mergeCell ref="AE15:AF15"/>
    <mergeCell ref="AG20:AI20"/>
    <mergeCell ref="J19:K19"/>
    <mergeCell ref="L20:N20"/>
    <mergeCell ref="L21:N21"/>
    <mergeCell ref="L22:N22"/>
    <mergeCell ref="J20:K20"/>
    <mergeCell ref="J21:K21"/>
    <mergeCell ref="J22:K22"/>
    <mergeCell ref="J23:K23"/>
    <mergeCell ref="J34:K34"/>
    <mergeCell ref="L24:N24"/>
    <mergeCell ref="J7:K7"/>
    <mergeCell ref="J9:K9"/>
    <mergeCell ref="J10:K10"/>
    <mergeCell ref="J11:K11"/>
    <mergeCell ref="J12:K12"/>
    <mergeCell ref="J13:K13"/>
    <mergeCell ref="J14:K14"/>
    <mergeCell ref="J15:K15"/>
    <mergeCell ref="J16:K16"/>
    <mergeCell ref="AG7:AI7"/>
    <mergeCell ref="Q15:S15"/>
    <mergeCell ref="B15:I15"/>
    <mergeCell ref="O14:P14"/>
    <mergeCell ref="Y9:AA9"/>
    <mergeCell ref="W12:X12"/>
    <mergeCell ref="W13:X13"/>
    <mergeCell ref="W14:X14"/>
    <mergeCell ref="AE13:AF13"/>
    <mergeCell ref="O9:P9"/>
    <mergeCell ref="O10:P10"/>
    <mergeCell ref="Q9:S9"/>
    <mergeCell ref="AB12:AD12"/>
    <mergeCell ref="AB9:AD9"/>
    <mergeCell ref="Y10:AA10"/>
    <mergeCell ref="Y12:AA12"/>
    <mergeCell ref="Q10:S10"/>
    <mergeCell ref="O13:P13"/>
    <mergeCell ref="T9:V9"/>
    <mergeCell ref="T10:V10"/>
    <mergeCell ref="AB10:AD10"/>
    <mergeCell ref="AG9:AI9"/>
    <mergeCell ref="AE10:AF10"/>
    <mergeCell ref="AG10:AI10"/>
    <mergeCell ref="B2:N2"/>
    <mergeCell ref="O7:P7"/>
    <mergeCell ref="Q7:S7"/>
    <mergeCell ref="T7:V7"/>
    <mergeCell ref="B19:I19"/>
    <mergeCell ref="B21:I21"/>
    <mergeCell ref="B7:I7"/>
    <mergeCell ref="Q21:S21"/>
    <mergeCell ref="B16:I16"/>
    <mergeCell ref="O16:P16"/>
    <mergeCell ref="L7:N7"/>
    <mergeCell ref="L9:N9"/>
    <mergeCell ref="L10:N10"/>
    <mergeCell ref="L11:N11"/>
    <mergeCell ref="L12:N12"/>
    <mergeCell ref="L13:N13"/>
    <mergeCell ref="L14:N14"/>
    <mergeCell ref="L15:N15"/>
    <mergeCell ref="L16:N16"/>
    <mergeCell ref="J6:AI6"/>
    <mergeCell ref="W7:X7"/>
    <mergeCell ref="W9:X9"/>
    <mergeCell ref="W11:X11"/>
    <mergeCell ref="B13:I13"/>
    <mergeCell ref="AG15:AI15"/>
    <mergeCell ref="AB16:AD16"/>
    <mergeCell ref="Y20:AA20"/>
    <mergeCell ref="AB20:AD20"/>
    <mergeCell ref="AE20:AF20"/>
    <mergeCell ref="AG18:AI18"/>
    <mergeCell ref="Y18:AA18"/>
    <mergeCell ref="AB18:AD18"/>
    <mergeCell ref="AE18:AF18"/>
    <mergeCell ref="Y15:AA15"/>
    <mergeCell ref="AB15:AD15"/>
    <mergeCell ref="Y19:AA19"/>
    <mergeCell ref="AB19:AD19"/>
    <mergeCell ref="AE16:AF16"/>
    <mergeCell ref="AE19:AF19"/>
    <mergeCell ref="Y17:AA17"/>
    <mergeCell ref="AB17:AD17"/>
    <mergeCell ref="AE17:AF17"/>
    <mergeCell ref="AG17:AI17"/>
    <mergeCell ref="AG28:AI28"/>
    <mergeCell ref="AG26:AI26"/>
    <mergeCell ref="Q16:S16"/>
    <mergeCell ref="Y16:AA16"/>
    <mergeCell ref="T16:V16"/>
    <mergeCell ref="AE27:AF27"/>
    <mergeCell ref="AG27:AI27"/>
    <mergeCell ref="Y28:AA28"/>
    <mergeCell ref="AB28:AD28"/>
    <mergeCell ref="AE25:AF25"/>
    <mergeCell ref="Y21:AA21"/>
    <mergeCell ref="AE26:AF26"/>
    <mergeCell ref="AB25:AD25"/>
    <mergeCell ref="AG25:AI25"/>
    <mergeCell ref="T19:V19"/>
    <mergeCell ref="T22:V22"/>
    <mergeCell ref="T20:V20"/>
    <mergeCell ref="T21:V21"/>
    <mergeCell ref="AB21:AD21"/>
    <mergeCell ref="Y23:AA23"/>
    <mergeCell ref="AE23:AF23"/>
    <mergeCell ref="AE21:AF21"/>
    <mergeCell ref="AG21:AI21"/>
    <mergeCell ref="Y22:AA22"/>
    <mergeCell ref="O27:P27"/>
    <mergeCell ref="Q27:S27"/>
    <mergeCell ref="T27:V27"/>
    <mergeCell ref="B28:I28"/>
    <mergeCell ref="O28:P28"/>
    <mergeCell ref="Q28:S28"/>
    <mergeCell ref="T28:V28"/>
    <mergeCell ref="J32:K32"/>
    <mergeCell ref="L30:N30"/>
    <mergeCell ref="L31:N31"/>
    <mergeCell ref="B32:I32"/>
    <mergeCell ref="O32:P32"/>
    <mergeCell ref="O30:P30"/>
    <mergeCell ref="B31:I31"/>
    <mergeCell ref="O31:P31"/>
    <mergeCell ref="Q31:S31"/>
    <mergeCell ref="Q34:S34"/>
    <mergeCell ref="T34:V34"/>
    <mergeCell ref="L34:N34"/>
    <mergeCell ref="M36:N36"/>
    <mergeCell ref="B50:D53"/>
    <mergeCell ref="V61:Z61"/>
    <mergeCell ref="AA61:AE61"/>
    <mergeCell ref="Q32:S32"/>
    <mergeCell ref="T32:V32"/>
    <mergeCell ref="Y32:AA32"/>
    <mergeCell ref="AB32:AD32"/>
    <mergeCell ref="AE32:AF32"/>
    <mergeCell ref="V56:Z56"/>
    <mergeCell ref="AA56:AE56"/>
    <mergeCell ref="AF52:AG53"/>
    <mergeCell ref="AF58:AG59"/>
    <mergeCell ref="T46:U46"/>
    <mergeCell ref="P45:Q45"/>
    <mergeCell ref="R45:S45"/>
    <mergeCell ref="T45:U45"/>
    <mergeCell ref="B35:X35"/>
    <mergeCell ref="AG32:AI32"/>
    <mergeCell ref="Q33:S33"/>
    <mergeCell ref="T33:V33"/>
    <mergeCell ref="B33:I33"/>
    <mergeCell ref="O33:P33"/>
    <mergeCell ref="L33:N33"/>
    <mergeCell ref="G36:H36"/>
    <mergeCell ref="J36:K36"/>
    <mergeCell ref="J33:K33"/>
    <mergeCell ref="B36:E36"/>
    <mergeCell ref="B34:I34"/>
    <mergeCell ref="O34:P34"/>
    <mergeCell ref="V60:AE60"/>
    <mergeCell ref="AE29:AF29"/>
    <mergeCell ref="V62:Z62"/>
    <mergeCell ref="AA51:AE51"/>
    <mergeCell ref="Z46:AA46"/>
    <mergeCell ref="AB46:AC46"/>
    <mergeCell ref="AG34:AI34"/>
    <mergeCell ref="V46:W46"/>
    <mergeCell ref="X46:Y46"/>
    <mergeCell ref="Y33:AA33"/>
    <mergeCell ref="AB33:AD33"/>
    <mergeCell ref="AE33:AF33"/>
    <mergeCell ref="AG33:AI33"/>
    <mergeCell ref="V51:Z51"/>
    <mergeCell ref="E66:O66"/>
    <mergeCell ref="B57:D58"/>
    <mergeCell ref="E57:O57"/>
    <mergeCell ref="E58:I58"/>
    <mergeCell ref="J58:O58"/>
    <mergeCell ref="F43:O43"/>
    <mergeCell ref="B43:E43"/>
    <mergeCell ref="E65:O65"/>
    <mergeCell ref="E61:O61"/>
    <mergeCell ref="E62:I62"/>
    <mergeCell ref="B61:D62"/>
    <mergeCell ref="B65:D65"/>
    <mergeCell ref="E63:O63"/>
    <mergeCell ref="N46:O46"/>
    <mergeCell ref="J45:K45"/>
    <mergeCell ref="L45:M45"/>
    <mergeCell ref="N45:O45"/>
    <mergeCell ref="F46:G46"/>
    <mergeCell ref="J46:K46"/>
    <mergeCell ref="L46:M46"/>
    <mergeCell ref="E64:I64"/>
    <mergeCell ref="J64:O64"/>
    <mergeCell ref="B63:D64"/>
    <mergeCell ref="B66:D66"/>
    <mergeCell ref="E137:O137"/>
    <mergeCell ref="E134:O134"/>
    <mergeCell ref="AA62:AE62"/>
    <mergeCell ref="V70:Z70"/>
    <mergeCell ref="AA70:AE70"/>
    <mergeCell ref="B26:I26"/>
    <mergeCell ref="O26:P26"/>
    <mergeCell ref="Q26:S26"/>
    <mergeCell ref="T26:V26"/>
    <mergeCell ref="Y26:AA26"/>
    <mergeCell ref="AB26:AD26"/>
    <mergeCell ref="T30:V30"/>
    <mergeCell ref="Y30:AA30"/>
    <mergeCell ref="AB30:AD30"/>
    <mergeCell ref="J30:K30"/>
    <mergeCell ref="J26:K26"/>
    <mergeCell ref="J27:K27"/>
    <mergeCell ref="J28:K28"/>
    <mergeCell ref="J29:K29"/>
    <mergeCell ref="L26:N26"/>
    <mergeCell ref="T29:V29"/>
    <mergeCell ref="Y29:AA29"/>
    <mergeCell ref="AB29:AD29"/>
    <mergeCell ref="L29:N29"/>
    <mergeCell ref="B135:D135"/>
    <mergeCell ref="B136:D136"/>
    <mergeCell ref="B130:D130"/>
    <mergeCell ref="E130:O130"/>
    <mergeCell ref="B134:D134"/>
    <mergeCell ref="E135:O135"/>
    <mergeCell ref="B89:D89"/>
    <mergeCell ref="E89:I89"/>
    <mergeCell ref="B90:D117"/>
    <mergeCell ref="E91:I91"/>
    <mergeCell ref="E93:I93"/>
    <mergeCell ref="E94:I94"/>
    <mergeCell ref="E90:O90"/>
    <mergeCell ref="B133:D133"/>
    <mergeCell ref="E133:O133"/>
    <mergeCell ref="E132:O132"/>
    <mergeCell ref="B132:D132"/>
    <mergeCell ref="B129:D129"/>
    <mergeCell ref="E129:O129"/>
    <mergeCell ref="B131:D131"/>
    <mergeCell ref="E131:O131"/>
    <mergeCell ref="E136:O136"/>
    <mergeCell ref="B128:O128"/>
    <mergeCell ref="E99:I99"/>
    <mergeCell ref="O17:P17"/>
    <mergeCell ref="Q17:S17"/>
    <mergeCell ref="T17:V17"/>
    <mergeCell ref="W17:X17"/>
    <mergeCell ref="J24:K24"/>
    <mergeCell ref="J25:K25"/>
    <mergeCell ref="B23:I23"/>
    <mergeCell ref="O23:P23"/>
    <mergeCell ref="T23:V23"/>
    <mergeCell ref="Q19:S19"/>
    <mergeCell ref="B22:I22"/>
    <mergeCell ref="O22:P22"/>
    <mergeCell ref="Q22:S22"/>
    <mergeCell ref="B20:I20"/>
    <mergeCell ref="O20:P20"/>
    <mergeCell ref="Q20:S20"/>
    <mergeCell ref="O19:P19"/>
    <mergeCell ref="O21:P21"/>
    <mergeCell ref="L19:N19"/>
    <mergeCell ref="L25:N25"/>
    <mergeCell ref="O25:P25"/>
    <mergeCell ref="B25:I25"/>
    <mergeCell ref="B24:I24"/>
    <mergeCell ref="O24:P24"/>
    <mergeCell ref="Q24:S24"/>
    <mergeCell ref="AG24:AI24"/>
    <mergeCell ref="T24:V24"/>
    <mergeCell ref="AG22:AI22"/>
    <mergeCell ref="Y24:AA24"/>
    <mergeCell ref="AB24:AD24"/>
    <mergeCell ref="AE24:AF24"/>
    <mergeCell ref="AE22:AF22"/>
    <mergeCell ref="W19:X19"/>
    <mergeCell ref="AB22:AD22"/>
    <mergeCell ref="AG19:AI19"/>
    <mergeCell ref="BT25:BV25"/>
    <mergeCell ref="BR25:BS25"/>
    <mergeCell ref="BO25:BQ25"/>
    <mergeCell ref="BL25:BN25"/>
    <mergeCell ref="BI25:BK25"/>
    <mergeCell ref="BF25:BH25"/>
    <mergeCell ref="BC25:BE25"/>
    <mergeCell ref="BA25:BB25"/>
    <mergeCell ref="AX25:AZ25"/>
    <mergeCell ref="AV25:AW25"/>
    <mergeCell ref="Y25:AA25"/>
    <mergeCell ref="T25:V25"/>
    <mergeCell ref="Q25:S25"/>
    <mergeCell ref="AG31:AI31"/>
    <mergeCell ref="B29:I29"/>
    <mergeCell ref="O29:P29"/>
    <mergeCell ref="Q29:S29"/>
    <mergeCell ref="AG29:AI29"/>
    <mergeCell ref="Q30:S30"/>
    <mergeCell ref="AE30:AF30"/>
    <mergeCell ref="AG30:AI30"/>
    <mergeCell ref="Y31:AA31"/>
    <mergeCell ref="AB31:AD31"/>
    <mergeCell ref="AE31:AF31"/>
    <mergeCell ref="J31:K31"/>
    <mergeCell ref="T31:V31"/>
    <mergeCell ref="L28:N28"/>
    <mergeCell ref="Y27:AA27"/>
    <mergeCell ref="AB27:AD27"/>
    <mergeCell ref="L27:N27"/>
    <mergeCell ref="B30:I30"/>
    <mergeCell ref="AE28:AF28"/>
    <mergeCell ref="B27:I27"/>
  </mergeCells>
  <hyperlinks>
    <hyperlink ref="B3" location="Content!A1" display="Content (Inhaltsverzeichnis)" xr:uid="{00000000-0004-0000-0600-000000000000}"/>
  </hyperlink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CF1E-56E1-42C7-BF18-F0EB5B31953D}">
  <sheetPr codeName="Tabelle6"/>
  <dimension ref="A1:AI156"/>
  <sheetViews>
    <sheetView showGridLines="0" zoomScaleNormal="100" workbookViewId="0">
      <pane ySplit="3" topLeftCell="A4" activePane="bottomLeft" state="frozen"/>
      <selection pane="bottomLeft" activeCell="P36" sqref="P36"/>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5" customWidth="1"/>
    <col min="7" max="7" width="6.140625" customWidth="1"/>
    <col min="8" max="8" width="7.42578125" customWidth="1"/>
    <col min="9" max="9" width="7.140625" customWidth="1"/>
    <col min="10" max="32" width="6.7109375" customWidth="1"/>
    <col min="33" max="35" width="4.7109375" customWidth="1"/>
  </cols>
  <sheetData>
    <row r="1" spans="1:35" s="58" customFormat="1" ht="8.25" customHeight="1" x14ac:dyDescent="0.2">
      <c r="A1" s="175"/>
      <c r="B1" s="27"/>
      <c r="C1" s="27"/>
      <c r="D1" s="27"/>
      <c r="E1" s="27"/>
      <c r="F1" s="27"/>
      <c r="G1" s="27"/>
      <c r="H1" s="27"/>
      <c r="I1" s="27"/>
      <c r="J1" s="27"/>
      <c r="K1" s="27"/>
      <c r="L1" s="27"/>
      <c r="M1" s="27"/>
    </row>
    <row r="2" spans="1:35" s="58" customFormat="1" ht="46.5" customHeight="1" x14ac:dyDescent="0.2">
      <c r="B2" s="1439" t="s">
        <v>2110</v>
      </c>
      <c r="C2" s="1439"/>
      <c r="D2" s="1439"/>
      <c r="E2" s="1439"/>
      <c r="F2" s="1439"/>
      <c r="G2" s="1439"/>
      <c r="H2" s="1439"/>
      <c r="I2" s="1439"/>
      <c r="J2" s="729"/>
      <c r="K2" s="729"/>
      <c r="L2" s="729"/>
      <c r="M2" s="729"/>
    </row>
    <row r="3" spans="1:35" s="1" customFormat="1" ht="19.5" customHeight="1" x14ac:dyDescent="0.25">
      <c r="B3" s="348" t="s">
        <v>926</v>
      </c>
      <c r="C3"/>
      <c r="D3"/>
      <c r="E3"/>
      <c r="F3"/>
      <c r="G3"/>
      <c r="H3"/>
      <c r="I3"/>
      <c r="J3" s="345"/>
      <c r="K3"/>
      <c r="L3"/>
      <c r="M3"/>
    </row>
    <row r="4" spans="1:35" ht="15" customHeight="1" x14ac:dyDescent="0.25"/>
    <row r="5" spans="1:35" ht="20.25" customHeight="1" x14ac:dyDescent="0.25"/>
    <row r="6" spans="1:35" ht="22.5" customHeight="1" thickBot="1" x14ac:dyDescent="0.3"/>
    <row r="7" spans="1:35" ht="29.1" customHeight="1" thickBot="1" x14ac:dyDescent="0.3">
      <c r="B7" s="2490"/>
      <c r="C7" s="2490"/>
      <c r="D7" s="2490"/>
      <c r="E7" s="2490"/>
      <c r="F7" s="2490"/>
      <c r="G7" s="2490"/>
      <c r="H7" s="2490"/>
      <c r="I7" s="2490"/>
      <c r="J7" s="693"/>
      <c r="K7" s="580"/>
      <c r="L7" s="2491" t="s">
        <v>2111</v>
      </c>
      <c r="M7" s="2492"/>
      <c r="N7" s="2493"/>
      <c r="O7" s="2491" t="s">
        <v>2112</v>
      </c>
      <c r="P7" s="2492"/>
      <c r="Q7" s="2492"/>
      <c r="R7" s="2492"/>
      <c r="S7" s="2493"/>
      <c r="T7" s="2491" t="s">
        <v>2113</v>
      </c>
      <c r="U7" s="2492"/>
      <c r="V7" s="2492"/>
      <c r="W7" s="2492"/>
      <c r="X7" s="2493"/>
      <c r="Y7" s="2491" t="s">
        <v>2114</v>
      </c>
      <c r="Z7" s="2492"/>
      <c r="AA7" s="2492"/>
      <c r="AB7" s="2492"/>
      <c r="AC7" s="2493"/>
    </row>
    <row r="8" spans="1:35" ht="29.1" customHeight="1" thickBot="1" x14ac:dyDescent="0.3">
      <c r="B8" s="2490"/>
      <c r="C8" s="2490"/>
      <c r="D8" s="2490"/>
      <c r="E8" s="2490"/>
      <c r="F8" s="2490"/>
      <c r="G8" s="2490"/>
      <c r="H8" s="2490"/>
      <c r="I8" s="2490"/>
      <c r="J8" s="2502" t="s">
        <v>239</v>
      </c>
      <c r="K8" s="2503"/>
      <c r="L8" s="725" t="s">
        <v>2115</v>
      </c>
      <c r="M8" s="726" t="s">
        <v>2116</v>
      </c>
      <c r="N8" s="727" t="s">
        <v>2117</v>
      </c>
      <c r="O8" s="725" t="s">
        <v>2118</v>
      </c>
      <c r="P8" s="728" t="s">
        <v>2119</v>
      </c>
      <c r="Q8" s="728" t="s">
        <v>2115</v>
      </c>
      <c r="R8" s="726" t="s">
        <v>2116</v>
      </c>
      <c r="S8" s="727" t="s">
        <v>2117</v>
      </c>
      <c r="T8" s="725" t="s">
        <v>2118</v>
      </c>
      <c r="U8" s="728" t="s">
        <v>2119</v>
      </c>
      <c r="V8" s="728" t="s">
        <v>2115</v>
      </c>
      <c r="W8" s="726" t="s">
        <v>2116</v>
      </c>
      <c r="X8" s="727" t="s">
        <v>2117</v>
      </c>
      <c r="Y8" s="725" t="s">
        <v>2118</v>
      </c>
      <c r="Z8" s="728" t="s">
        <v>2119</v>
      </c>
      <c r="AA8" s="728" t="s">
        <v>2115</v>
      </c>
      <c r="AB8" s="726" t="s">
        <v>2116</v>
      </c>
      <c r="AC8" s="727" t="s">
        <v>2117</v>
      </c>
    </row>
    <row r="9" spans="1:35" ht="32.25" customHeight="1" x14ac:dyDescent="0.25">
      <c r="B9" s="2498" t="s">
        <v>938</v>
      </c>
      <c r="C9" s="2499"/>
      <c r="D9" s="2499"/>
      <c r="E9" s="2499"/>
      <c r="F9" s="2499"/>
      <c r="G9" s="2499"/>
      <c r="H9" s="2499"/>
      <c r="I9" s="2499"/>
      <c r="J9" s="2500">
        <f>SUM(N9,S9,X9,AC9)</f>
        <v>112</v>
      </c>
      <c r="K9" s="2501"/>
      <c r="L9" s="713">
        <v>12</v>
      </c>
      <c r="M9" s="714">
        <v>17</v>
      </c>
      <c r="N9" s="710">
        <f>L9+M9</f>
        <v>29</v>
      </c>
      <c r="O9" s="713">
        <v>18</v>
      </c>
      <c r="P9" s="714">
        <v>22</v>
      </c>
      <c r="Q9" s="714">
        <v>24</v>
      </c>
      <c r="R9" s="716">
        <v>19</v>
      </c>
      <c r="S9" s="706">
        <f>O9+P9+Q9+R9</f>
        <v>83</v>
      </c>
      <c r="T9" s="718">
        <v>0</v>
      </c>
      <c r="U9" s="719">
        <v>0</v>
      </c>
      <c r="V9" s="719">
        <v>0</v>
      </c>
      <c r="W9" s="719">
        <v>0</v>
      </c>
      <c r="X9" s="706">
        <f>T9+U9+V9+W9</f>
        <v>0</v>
      </c>
      <c r="Y9" s="718">
        <v>0</v>
      </c>
      <c r="Z9" s="719">
        <v>0</v>
      </c>
      <c r="AA9" s="719">
        <v>0</v>
      </c>
      <c r="AB9" s="719">
        <v>0</v>
      </c>
      <c r="AC9" s="704">
        <f>Y9+Z9+AA9+AB9</f>
        <v>0</v>
      </c>
    </row>
    <row r="10" spans="1:35" ht="30.75" customHeight="1" x14ac:dyDescent="0.25">
      <c r="B10" s="2119" t="s">
        <v>939</v>
      </c>
      <c r="C10" s="2274"/>
      <c r="D10" s="2274"/>
      <c r="E10" s="2274"/>
      <c r="F10" s="2274"/>
      <c r="G10" s="2274"/>
      <c r="H10" s="2274"/>
      <c r="I10" s="2274"/>
      <c r="J10" s="2488">
        <f t="shared" ref="J10:J12" si="0">SUM(N10,S10,X10,AC10)</f>
        <v>25</v>
      </c>
      <c r="K10" s="2489"/>
      <c r="L10" s="715">
        <v>8</v>
      </c>
      <c r="M10" s="503">
        <v>4</v>
      </c>
      <c r="N10" s="709">
        <f t="shared" ref="N10:N12" si="1">L10+M10</f>
        <v>12</v>
      </c>
      <c r="O10" s="715">
        <v>4</v>
      </c>
      <c r="P10" s="503">
        <v>5</v>
      </c>
      <c r="Q10" s="503">
        <v>2</v>
      </c>
      <c r="R10" s="717">
        <v>2</v>
      </c>
      <c r="S10" s="707">
        <f t="shared" ref="S10:S13" si="2">O10+P10+Q10+R10</f>
        <v>13</v>
      </c>
      <c r="T10" s="720">
        <v>0</v>
      </c>
      <c r="U10" s="721">
        <v>0</v>
      </c>
      <c r="V10" s="721">
        <v>0</v>
      </c>
      <c r="W10" s="721">
        <v>0</v>
      </c>
      <c r="X10" s="707">
        <f t="shared" ref="X10:X13" si="3">T10+U10+V10+W10</f>
        <v>0</v>
      </c>
      <c r="Y10" s="720">
        <v>0</v>
      </c>
      <c r="Z10" s="721">
        <v>0</v>
      </c>
      <c r="AA10" s="721">
        <v>0</v>
      </c>
      <c r="AB10" s="721">
        <v>0</v>
      </c>
      <c r="AC10" s="705">
        <f t="shared" ref="AC10:AC13" si="4">Y10+Z10+AA10+AB10</f>
        <v>0</v>
      </c>
      <c r="AG10" s="174"/>
      <c r="AH10" s="174"/>
      <c r="AI10" s="174"/>
    </row>
    <row r="11" spans="1:35" ht="37.5" customHeight="1" x14ac:dyDescent="0.25">
      <c r="B11" s="2119" t="s">
        <v>1849</v>
      </c>
      <c r="C11" s="2274"/>
      <c r="D11" s="2274"/>
      <c r="E11" s="2274"/>
      <c r="F11" s="2274"/>
      <c r="G11" s="2274"/>
      <c r="H11" s="2274"/>
      <c r="I11" s="2274"/>
      <c r="J11" s="2488">
        <f t="shared" si="0"/>
        <v>3</v>
      </c>
      <c r="K11" s="2489"/>
      <c r="L11" s="715">
        <v>0</v>
      </c>
      <c r="M11" s="503">
        <v>1</v>
      </c>
      <c r="N11" s="709">
        <f t="shared" si="1"/>
        <v>1</v>
      </c>
      <c r="O11" s="715">
        <v>1</v>
      </c>
      <c r="P11" s="503">
        <v>0</v>
      </c>
      <c r="Q11" s="503">
        <v>0</v>
      </c>
      <c r="R11" s="717">
        <v>1</v>
      </c>
      <c r="S11" s="707">
        <f t="shared" si="2"/>
        <v>2</v>
      </c>
      <c r="T11" s="720">
        <v>0</v>
      </c>
      <c r="U11" s="721">
        <v>0</v>
      </c>
      <c r="V11" s="721">
        <v>0</v>
      </c>
      <c r="W11" s="721">
        <v>0</v>
      </c>
      <c r="X11" s="707">
        <f t="shared" si="3"/>
        <v>0</v>
      </c>
      <c r="Y11" s="720">
        <v>0</v>
      </c>
      <c r="Z11" s="721">
        <v>0</v>
      </c>
      <c r="AA11" s="721">
        <v>0</v>
      </c>
      <c r="AB11" s="721">
        <v>0</v>
      </c>
      <c r="AC11" s="705">
        <f t="shared" si="4"/>
        <v>0</v>
      </c>
      <c r="AG11" s="174"/>
      <c r="AH11" s="174"/>
      <c r="AI11" s="174"/>
    </row>
    <row r="12" spans="1:35" ht="26.25" customHeight="1" x14ac:dyDescent="0.25">
      <c r="B12" s="2117" t="s">
        <v>1875</v>
      </c>
      <c r="C12" s="2118"/>
      <c r="D12" s="2118"/>
      <c r="E12" s="2118"/>
      <c r="F12" s="2118"/>
      <c r="G12" s="2118"/>
      <c r="H12" s="2118"/>
      <c r="I12" s="2118"/>
      <c r="J12" s="2488">
        <f t="shared" si="0"/>
        <v>8</v>
      </c>
      <c r="K12" s="2489"/>
      <c r="L12" s="715">
        <v>2</v>
      </c>
      <c r="M12" s="503">
        <v>1</v>
      </c>
      <c r="N12" s="709">
        <f t="shared" si="1"/>
        <v>3</v>
      </c>
      <c r="O12" s="715">
        <v>2</v>
      </c>
      <c r="P12" s="503">
        <v>2</v>
      </c>
      <c r="Q12" s="503">
        <v>1</v>
      </c>
      <c r="R12" s="717">
        <v>0</v>
      </c>
      <c r="S12" s="707">
        <f t="shared" si="2"/>
        <v>5</v>
      </c>
      <c r="T12" s="720">
        <v>0</v>
      </c>
      <c r="U12" s="721">
        <v>0</v>
      </c>
      <c r="V12" s="721">
        <v>0</v>
      </c>
      <c r="W12" s="721">
        <v>0</v>
      </c>
      <c r="X12" s="707">
        <f t="shared" si="3"/>
        <v>0</v>
      </c>
      <c r="Y12" s="720">
        <v>0</v>
      </c>
      <c r="Z12" s="721">
        <v>0</v>
      </c>
      <c r="AA12" s="721">
        <v>0</v>
      </c>
      <c r="AB12" s="721">
        <v>0</v>
      </c>
      <c r="AC12" s="705">
        <f t="shared" si="4"/>
        <v>0</v>
      </c>
      <c r="AG12" s="174"/>
      <c r="AH12" s="174"/>
      <c r="AI12" s="174"/>
    </row>
    <row r="13" spans="1:35" ht="46.5" customHeight="1" x14ac:dyDescent="0.25">
      <c r="B13" s="2104" t="s">
        <v>1921</v>
      </c>
      <c r="C13" s="2105"/>
      <c r="D13" s="2105"/>
      <c r="E13" s="2105"/>
      <c r="F13" s="2105"/>
      <c r="G13" s="2105"/>
      <c r="H13" s="2105"/>
      <c r="I13" s="2105"/>
      <c r="J13" s="2488">
        <f t="shared" ref="J13" si="5">SUM(N13,S13,X13,AC13)</f>
        <v>76</v>
      </c>
      <c r="K13" s="2489"/>
      <c r="L13" s="715">
        <f>L9-L10-L11-L12</f>
        <v>2</v>
      </c>
      <c r="M13" s="503">
        <f>M9-M10-M11-M12</f>
        <v>11</v>
      </c>
      <c r="N13" s="709">
        <f>L13+M13</f>
        <v>13</v>
      </c>
      <c r="O13" s="715">
        <f>O9-O10-O11-O12</f>
        <v>11</v>
      </c>
      <c r="P13" s="503">
        <f t="shared" ref="P13:R13" si="6">P9-P10-P11-P12</f>
        <v>15</v>
      </c>
      <c r="Q13" s="503">
        <f t="shared" si="6"/>
        <v>21</v>
      </c>
      <c r="R13" s="503">
        <f t="shared" si="6"/>
        <v>16</v>
      </c>
      <c r="S13" s="707">
        <f t="shared" si="2"/>
        <v>63</v>
      </c>
      <c r="T13" s="720">
        <v>0</v>
      </c>
      <c r="U13" s="721">
        <v>0</v>
      </c>
      <c r="V13" s="721">
        <v>0</v>
      </c>
      <c r="W13" s="721">
        <v>0</v>
      </c>
      <c r="X13" s="707">
        <f t="shared" si="3"/>
        <v>0</v>
      </c>
      <c r="Y13" s="720">
        <v>0</v>
      </c>
      <c r="Z13" s="721">
        <v>0</v>
      </c>
      <c r="AA13" s="721">
        <v>0</v>
      </c>
      <c r="AB13" s="721">
        <v>0</v>
      </c>
      <c r="AC13" s="705">
        <f t="shared" si="4"/>
        <v>0</v>
      </c>
    </row>
    <row r="14" spans="1:35" ht="8.25" hidden="1" customHeight="1" x14ac:dyDescent="0.25">
      <c r="B14" s="2094"/>
      <c r="C14" s="2095"/>
      <c r="D14" s="2095"/>
      <c r="E14" s="2095"/>
      <c r="F14" s="2095"/>
      <c r="G14" s="2095"/>
      <c r="H14" s="2095"/>
      <c r="I14" s="2095"/>
      <c r="J14" s="694"/>
      <c r="K14" s="697"/>
      <c r="L14" s="694"/>
      <c r="M14" s="688"/>
      <c r="N14" s="711"/>
      <c r="O14" s="694"/>
      <c r="P14" s="688"/>
      <c r="Q14" s="688"/>
      <c r="R14" s="689"/>
      <c r="S14" s="699"/>
      <c r="T14" s="700"/>
      <c r="U14" s="690"/>
      <c r="V14" s="690"/>
      <c r="W14" s="690"/>
      <c r="X14" s="699"/>
      <c r="Y14" s="700"/>
      <c r="Z14" s="689"/>
      <c r="AA14" s="688"/>
      <c r="AB14" s="688"/>
      <c r="AC14" s="695"/>
      <c r="AG14" s="174"/>
      <c r="AH14" s="174"/>
      <c r="AI14" s="174"/>
    </row>
    <row r="15" spans="1:35" ht="54.75" hidden="1" customHeight="1" x14ac:dyDescent="0.25">
      <c r="B15" s="2154" t="s">
        <v>1843</v>
      </c>
      <c r="C15" s="2155"/>
      <c r="D15" s="2155"/>
      <c r="E15" s="2155"/>
      <c r="F15" s="2155"/>
      <c r="G15" s="2155"/>
      <c r="H15" s="2155"/>
      <c r="I15" s="2155"/>
      <c r="J15" s="696"/>
      <c r="K15" s="698"/>
      <c r="L15" s="696"/>
      <c r="M15" s="691"/>
      <c r="N15" s="712"/>
      <c r="O15" s="694"/>
      <c r="P15" s="688"/>
      <c r="Q15" s="688"/>
      <c r="R15" s="701"/>
      <c r="S15" s="702"/>
      <c r="T15" s="703"/>
      <c r="U15" s="692"/>
      <c r="V15" s="692"/>
      <c r="W15" s="692"/>
      <c r="X15" s="702"/>
      <c r="Y15" s="703"/>
      <c r="Z15" s="701"/>
      <c r="AA15" s="688"/>
      <c r="AB15" s="688"/>
      <c r="AC15" s="695"/>
    </row>
    <row r="16" spans="1:35" ht="8.25" hidden="1" customHeight="1" x14ac:dyDescent="0.25">
      <c r="B16" s="2094"/>
      <c r="C16" s="2095"/>
      <c r="D16" s="2095"/>
      <c r="E16" s="2095"/>
      <c r="F16" s="2095"/>
      <c r="G16" s="2095"/>
      <c r="H16" s="2095"/>
      <c r="I16" s="2095"/>
      <c r="J16" s="694"/>
      <c r="K16" s="697"/>
      <c r="L16" s="694"/>
      <c r="M16" s="688"/>
      <c r="N16" s="711"/>
      <c r="O16" s="694"/>
      <c r="P16" s="688"/>
      <c r="Q16" s="688"/>
      <c r="R16" s="689"/>
      <c r="S16" s="699"/>
      <c r="T16" s="700"/>
      <c r="U16" s="690"/>
      <c r="V16" s="690"/>
      <c r="W16" s="690"/>
      <c r="X16" s="699"/>
      <c r="Y16" s="700"/>
      <c r="Z16" s="689"/>
      <c r="AA16" s="688"/>
      <c r="AB16" s="688"/>
      <c r="AC16" s="695"/>
      <c r="AG16" s="174"/>
      <c r="AH16" s="174"/>
      <c r="AI16" s="174"/>
    </row>
    <row r="17" spans="2:29" ht="33.75" customHeight="1" thickBot="1" x14ac:dyDescent="0.3">
      <c r="B17" s="2494" t="s">
        <v>1773</v>
      </c>
      <c r="C17" s="2495"/>
      <c r="D17" s="2495"/>
      <c r="E17" s="2495"/>
      <c r="F17" s="2495"/>
      <c r="G17" s="2495"/>
      <c r="H17" s="2495"/>
      <c r="I17" s="2495"/>
      <c r="J17" s="2496">
        <f>IF(J9&gt;0,J13/J9,"n.d.")</f>
        <v>0.6785714285714286</v>
      </c>
      <c r="K17" s="2497"/>
      <c r="L17" s="708">
        <f>IF(L9&gt;0,L13/L9,"n.d.")</f>
        <v>0.16666666666666666</v>
      </c>
      <c r="M17" s="722">
        <f t="shared" ref="M17:AC17" si="7">IF(M9&gt;0,M13/M9,"n.d.")</f>
        <v>0.6470588235294118</v>
      </c>
      <c r="N17" s="723">
        <f t="shared" si="7"/>
        <v>0.44827586206896552</v>
      </c>
      <c r="O17" s="708">
        <f t="shared" si="7"/>
        <v>0.61111111111111116</v>
      </c>
      <c r="P17" s="722">
        <f t="shared" si="7"/>
        <v>0.68181818181818177</v>
      </c>
      <c r="Q17" s="722">
        <f t="shared" si="7"/>
        <v>0.875</v>
      </c>
      <c r="R17" s="722">
        <f t="shared" si="7"/>
        <v>0.84210526315789469</v>
      </c>
      <c r="S17" s="724">
        <f t="shared" si="7"/>
        <v>0.75903614457831325</v>
      </c>
      <c r="T17" s="708" t="str">
        <f t="shared" si="7"/>
        <v>n.d.</v>
      </c>
      <c r="U17" s="722" t="str">
        <f t="shared" si="7"/>
        <v>n.d.</v>
      </c>
      <c r="V17" s="722" t="str">
        <f t="shared" si="7"/>
        <v>n.d.</v>
      </c>
      <c r="W17" s="722" t="str">
        <f t="shared" si="7"/>
        <v>n.d.</v>
      </c>
      <c r="X17" s="724" t="str">
        <f t="shared" si="7"/>
        <v>n.d.</v>
      </c>
      <c r="Y17" s="708" t="str">
        <f t="shared" si="7"/>
        <v>n.d.</v>
      </c>
      <c r="Z17" s="722" t="str">
        <f t="shared" si="7"/>
        <v>n.d.</v>
      </c>
      <c r="AA17" s="722" t="str">
        <f t="shared" si="7"/>
        <v>n.d.</v>
      </c>
      <c r="AB17" s="722" t="str">
        <f t="shared" si="7"/>
        <v>n.d.</v>
      </c>
      <c r="AC17" s="724" t="str">
        <f t="shared" si="7"/>
        <v>n.d.</v>
      </c>
    </row>
    <row r="19" spans="2:29" ht="15.75" thickBot="1" x14ac:dyDescent="0.3"/>
    <row r="20" spans="2:29" ht="30.75" customHeight="1" thickBot="1" x14ac:dyDescent="0.3">
      <c r="B20" s="2305" t="s">
        <v>1789</v>
      </c>
      <c r="C20" s="2306"/>
      <c r="D20" s="2306"/>
      <c r="E20" s="2306"/>
      <c r="F20" s="2306"/>
      <c r="G20" s="2306"/>
      <c r="H20" s="2306"/>
      <c r="I20" s="2306"/>
      <c r="J20" s="2306"/>
      <c r="K20" s="2306"/>
      <c r="L20" s="2306"/>
      <c r="M20" s="2306"/>
      <c r="N20" s="2307"/>
    </row>
    <row r="21" spans="2:29" ht="25.5" customHeight="1" thickBot="1" x14ac:dyDescent="0.3">
      <c r="B21" s="1570" t="s">
        <v>1161</v>
      </c>
      <c r="C21" s="1571"/>
      <c r="D21" s="1572"/>
      <c r="E21" s="1570" t="s">
        <v>1153</v>
      </c>
      <c r="F21" s="1571"/>
      <c r="G21" s="1571"/>
      <c r="H21" s="1571"/>
      <c r="I21" s="1572"/>
      <c r="J21" s="1571" t="s">
        <v>1499</v>
      </c>
      <c r="K21" s="1571"/>
      <c r="L21" s="1571"/>
      <c r="M21" s="1571"/>
      <c r="N21" s="1572"/>
    </row>
    <row r="22" spans="2:29" ht="27" customHeight="1" x14ac:dyDescent="0.25">
      <c r="B22" s="2476" t="s">
        <v>2122</v>
      </c>
      <c r="C22" s="2477"/>
      <c r="D22" s="2478"/>
      <c r="E22" s="2132" t="s">
        <v>2120</v>
      </c>
      <c r="F22" s="2132"/>
      <c r="G22" s="2132"/>
      <c r="H22" s="2132"/>
      <c r="I22" s="2132"/>
      <c r="J22" s="2132"/>
      <c r="K22" s="2132"/>
      <c r="L22" s="2132"/>
      <c r="M22" s="2132"/>
      <c r="N22" s="2133"/>
    </row>
    <row r="23" spans="2:29" ht="59.25" customHeight="1" thickBot="1" x14ac:dyDescent="0.3">
      <c r="B23" s="2479"/>
      <c r="C23" s="2480"/>
      <c r="D23" s="2481"/>
      <c r="E23" s="1680" t="s">
        <v>680</v>
      </c>
      <c r="F23" s="1680"/>
      <c r="G23" s="1680"/>
      <c r="H23" s="1680"/>
      <c r="I23" s="1680"/>
      <c r="J23" s="1680" t="s">
        <v>2121</v>
      </c>
      <c r="K23" s="1680"/>
      <c r="L23" s="1680"/>
      <c r="M23" s="1680"/>
      <c r="N23" s="2360"/>
    </row>
    <row r="24" spans="2:29" ht="22.5" customHeight="1" thickBot="1" x14ac:dyDescent="0.3"/>
    <row r="25" spans="2:29" ht="30.75" customHeight="1" thickBot="1" x14ac:dyDescent="0.3">
      <c r="B25" s="2305" t="s">
        <v>1500</v>
      </c>
      <c r="C25" s="2306"/>
      <c r="D25" s="2306"/>
      <c r="E25" s="2306"/>
      <c r="F25" s="2306"/>
      <c r="G25" s="2306"/>
      <c r="H25" s="2306"/>
      <c r="I25" s="2306"/>
      <c r="J25" s="2306"/>
      <c r="K25" s="2306"/>
      <c r="L25" s="2306"/>
      <c r="M25" s="2306"/>
      <c r="N25" s="2307"/>
    </row>
    <row r="26" spans="2:29" ht="27" customHeight="1" thickBot="1" x14ac:dyDescent="0.3">
      <c r="B26" s="2482" t="s">
        <v>2122</v>
      </c>
      <c r="C26" s="2483"/>
      <c r="D26" s="2484"/>
      <c r="E26" s="2440" t="s">
        <v>2123</v>
      </c>
      <c r="F26" s="2440"/>
      <c r="G26" s="2440"/>
      <c r="H26" s="2440"/>
      <c r="I26" s="2440"/>
      <c r="J26" s="2440"/>
      <c r="K26" s="2440"/>
      <c r="L26" s="2440"/>
      <c r="M26" s="2440"/>
      <c r="N26" s="2441"/>
    </row>
    <row r="27" spans="2:29" ht="21.75" customHeight="1" thickBot="1" x14ac:dyDescent="0.3"/>
    <row r="28" spans="2:29" ht="30.75" customHeight="1" thickBot="1" x14ac:dyDescent="0.3">
      <c r="B28" s="2305" t="s">
        <v>1501</v>
      </c>
      <c r="C28" s="2306"/>
      <c r="D28" s="2306"/>
      <c r="E28" s="2306"/>
      <c r="F28" s="2306"/>
      <c r="G28" s="2306"/>
      <c r="H28" s="2306"/>
      <c r="I28" s="2306"/>
      <c r="J28" s="2306"/>
      <c r="K28" s="2306"/>
      <c r="L28" s="2306"/>
      <c r="M28" s="2306"/>
      <c r="N28" s="2307"/>
    </row>
    <row r="29" spans="2:29" ht="27" customHeight="1" thickBot="1" x14ac:dyDescent="0.3">
      <c r="B29" s="2482" t="s">
        <v>2122</v>
      </c>
      <c r="C29" s="2483"/>
      <c r="D29" s="2484"/>
      <c r="E29" s="2440" t="s">
        <v>2124</v>
      </c>
      <c r="F29" s="2440"/>
      <c r="G29" s="2440"/>
      <c r="H29" s="2440"/>
      <c r="I29" s="2440"/>
      <c r="J29" s="2440"/>
      <c r="K29" s="2440"/>
      <c r="L29" s="2440"/>
      <c r="M29" s="2440"/>
      <c r="N29" s="2441"/>
    </row>
    <row r="30" spans="2:29" ht="21.75" customHeight="1" thickBot="1" x14ac:dyDescent="0.3"/>
    <row r="31" spans="2:29" ht="30.75" customHeight="1" thickBot="1" x14ac:dyDescent="0.3">
      <c r="B31" s="2305" t="s">
        <v>1502</v>
      </c>
      <c r="C31" s="2306"/>
      <c r="D31" s="2306"/>
      <c r="E31" s="2306"/>
      <c r="F31" s="2306"/>
      <c r="G31" s="2306"/>
      <c r="H31" s="2306"/>
      <c r="I31" s="2306"/>
      <c r="J31" s="2306"/>
      <c r="K31" s="2306"/>
      <c r="L31" s="2306"/>
      <c r="M31" s="2306"/>
      <c r="N31" s="2307"/>
    </row>
    <row r="32" spans="2:29" ht="27" customHeight="1" thickBot="1" x14ac:dyDescent="0.3">
      <c r="B32" s="2482" t="s">
        <v>2122</v>
      </c>
      <c r="C32" s="2483"/>
      <c r="D32" s="2484"/>
      <c r="E32" s="2440" t="s">
        <v>2125</v>
      </c>
      <c r="F32" s="2440"/>
      <c r="G32" s="2440"/>
      <c r="H32" s="2440"/>
      <c r="I32" s="2440"/>
      <c r="J32" s="2440"/>
      <c r="K32" s="2440"/>
      <c r="L32" s="2440"/>
      <c r="M32" s="2440"/>
      <c r="N32" s="2441"/>
    </row>
    <row r="33" spans="2:29" ht="21.75" customHeight="1" thickBot="1" x14ac:dyDescent="0.3"/>
    <row r="34" spans="2:29" ht="30.75" customHeight="1" thickBot="1" x14ac:dyDescent="0.3">
      <c r="B34" s="2305" t="s">
        <v>1529</v>
      </c>
      <c r="C34" s="2306"/>
      <c r="D34" s="2306"/>
      <c r="E34" s="2306"/>
      <c r="F34" s="2306"/>
      <c r="G34" s="2306"/>
      <c r="H34" s="2306"/>
      <c r="I34" s="2306"/>
      <c r="J34" s="2306"/>
      <c r="K34" s="2306"/>
      <c r="L34" s="2306"/>
      <c r="M34" s="2306"/>
      <c r="N34" s="2307"/>
    </row>
    <row r="35" spans="2:29" ht="27" customHeight="1" thickBot="1" x14ac:dyDescent="0.3">
      <c r="B35" s="2482" t="s">
        <v>2122</v>
      </c>
      <c r="C35" s="2483"/>
      <c r="D35" s="2484"/>
      <c r="E35" s="2440" t="s">
        <v>2126</v>
      </c>
      <c r="F35" s="2440"/>
      <c r="G35" s="2440"/>
      <c r="H35" s="2440"/>
      <c r="I35" s="2440"/>
      <c r="J35" s="2440"/>
      <c r="K35" s="2440"/>
      <c r="L35" s="2440"/>
      <c r="M35" s="2440"/>
      <c r="N35" s="2441"/>
    </row>
    <row r="36" spans="2:29" ht="38.25" customHeight="1" thickBot="1" x14ac:dyDescent="0.3"/>
    <row r="37" spans="2:29" ht="37.5" customHeight="1" thickBot="1" x14ac:dyDescent="0.3">
      <c r="B37" s="2485" t="s">
        <v>3725</v>
      </c>
      <c r="C37" s="2486"/>
      <c r="D37" s="2486"/>
      <c r="E37" s="2486"/>
      <c r="F37" s="2486"/>
      <c r="G37" s="2486"/>
      <c r="H37" s="2486"/>
      <c r="I37" s="2486"/>
      <c r="J37" s="2486"/>
      <c r="K37" s="2486"/>
      <c r="L37" s="2486"/>
      <c r="M37" s="2486"/>
      <c r="N37" s="2487"/>
      <c r="Q37" s="2305" t="s">
        <v>2158</v>
      </c>
      <c r="R37" s="2306"/>
      <c r="S37" s="2306"/>
      <c r="T37" s="2306"/>
      <c r="U37" s="2306"/>
      <c r="V37" s="2306"/>
      <c r="W37" s="2306"/>
      <c r="X37" s="2306"/>
      <c r="Y37" s="2306"/>
      <c r="Z37" s="2306"/>
      <c r="AA37" s="2306"/>
      <c r="AB37" s="2306"/>
      <c r="AC37" s="2307"/>
    </row>
    <row r="38" spans="2:29" ht="35.25" customHeight="1" thickBot="1" x14ac:dyDescent="0.3">
      <c r="B38" s="1570" t="s">
        <v>1161</v>
      </c>
      <c r="C38" s="1571"/>
      <c r="D38" s="1572"/>
      <c r="E38" s="1570" t="s">
        <v>1153</v>
      </c>
      <c r="F38" s="1571"/>
      <c r="G38" s="1571"/>
      <c r="H38" s="1571"/>
      <c r="I38" s="1572"/>
      <c r="J38" s="1571" t="s">
        <v>1499</v>
      </c>
      <c r="K38" s="1571"/>
      <c r="L38" s="1571"/>
      <c r="M38" s="1571"/>
      <c r="N38" s="1572"/>
      <c r="Q38" s="1570" t="s">
        <v>1161</v>
      </c>
      <c r="R38" s="1571"/>
      <c r="S38" s="1572"/>
      <c r="T38" s="1570" t="s">
        <v>1153</v>
      </c>
      <c r="U38" s="1571"/>
      <c r="V38" s="1571"/>
      <c r="W38" s="1571"/>
      <c r="X38" s="1572"/>
      <c r="Y38" s="1571" t="s">
        <v>1499</v>
      </c>
      <c r="Z38" s="1571"/>
      <c r="AA38" s="1571"/>
      <c r="AB38" s="1571"/>
      <c r="AC38" s="1572"/>
    </row>
    <row r="39" spans="2:29" ht="32.25" customHeight="1" thickBot="1" x14ac:dyDescent="0.3">
      <c r="B39" s="1547" t="s">
        <v>2128</v>
      </c>
      <c r="C39" s="1548"/>
      <c r="D39" s="1548"/>
      <c r="E39" s="1548"/>
      <c r="F39" s="1548"/>
      <c r="G39" s="1548"/>
      <c r="H39" s="1548"/>
      <c r="I39" s="1548"/>
      <c r="J39" s="1548"/>
      <c r="K39" s="1548"/>
      <c r="L39" s="1548"/>
      <c r="M39" s="1548"/>
      <c r="N39" s="1549"/>
      <c r="Q39" s="2461" t="s">
        <v>2569</v>
      </c>
      <c r="R39" s="2462"/>
      <c r="S39" s="2462"/>
      <c r="T39" s="2462"/>
      <c r="U39" s="2462"/>
      <c r="V39" s="2462"/>
      <c r="W39" s="2462"/>
      <c r="X39" s="2462"/>
      <c r="Y39" s="2462"/>
      <c r="Z39" s="2462"/>
      <c r="AA39" s="2462"/>
      <c r="AB39" s="2462"/>
      <c r="AC39" s="2463"/>
    </row>
    <row r="40" spans="2:29" ht="54.75" customHeight="1" x14ac:dyDescent="0.25">
      <c r="B40" s="2467"/>
      <c r="C40" s="2468"/>
      <c r="D40" s="2469"/>
      <c r="E40" s="1428" t="s">
        <v>834</v>
      </c>
      <c r="F40" s="1428"/>
      <c r="G40" s="1428"/>
      <c r="H40" s="1428"/>
      <c r="I40" s="1428"/>
      <c r="J40" s="1497" t="s">
        <v>403</v>
      </c>
      <c r="K40" s="1497"/>
      <c r="L40" s="1497"/>
      <c r="M40" s="1497"/>
      <c r="N40" s="1498"/>
    </row>
    <row r="41" spans="2:29" ht="48" customHeight="1" x14ac:dyDescent="0.25">
      <c r="B41" s="2470"/>
      <c r="C41" s="2471"/>
      <c r="D41" s="2472"/>
      <c r="E41" s="1428" t="s">
        <v>680</v>
      </c>
      <c r="F41" s="1428"/>
      <c r="G41" s="1428"/>
      <c r="H41" s="1428"/>
      <c r="I41" s="1428"/>
      <c r="J41" s="1636" t="s">
        <v>2127</v>
      </c>
      <c r="K41" s="1639"/>
      <c r="L41" s="1639"/>
      <c r="M41" s="1639"/>
      <c r="N41" s="2290"/>
    </row>
    <row r="42" spans="2:29" ht="49.5" customHeight="1" x14ac:dyDescent="0.25">
      <c r="B42" s="2473"/>
      <c r="C42" s="2474"/>
      <c r="D42" s="2475"/>
      <c r="E42" s="1827" t="s">
        <v>2647</v>
      </c>
      <c r="F42" s="1827"/>
      <c r="G42" s="1827"/>
      <c r="H42" s="1827"/>
      <c r="I42" s="1827"/>
      <c r="J42" s="2329" t="s">
        <v>370</v>
      </c>
      <c r="K42" s="2330"/>
      <c r="L42" s="2330"/>
      <c r="M42" s="2330"/>
      <c r="N42" s="2331"/>
    </row>
    <row r="43" spans="2:29" ht="39" customHeight="1" thickBot="1" x14ac:dyDescent="0.3">
      <c r="B43" s="2464" t="s">
        <v>2129</v>
      </c>
      <c r="C43" s="2465"/>
      <c r="D43" s="2465"/>
      <c r="E43" s="2465"/>
      <c r="F43" s="2465"/>
      <c r="G43" s="2465"/>
      <c r="H43" s="2465"/>
      <c r="I43" s="2465"/>
      <c r="J43" s="2465"/>
      <c r="K43" s="2465"/>
      <c r="L43" s="2465"/>
      <c r="M43" s="2465"/>
      <c r="N43" s="2466"/>
    </row>
    <row r="44" spans="2:29" ht="25.5" customHeight="1" x14ac:dyDescent="0.25"/>
    <row r="45" spans="2:29" ht="27.75" customHeight="1" x14ac:dyDescent="0.25"/>
    <row r="46" spans="2:29" ht="36.75" customHeight="1" x14ac:dyDescent="0.25"/>
    <row r="47" spans="2:29" ht="36.75" customHeight="1" x14ac:dyDescent="0.25"/>
    <row r="48" spans="2:29" ht="37.5" customHeight="1" x14ac:dyDescent="0.25"/>
    <row r="49" spans="17:29" ht="38.25" customHeight="1" x14ac:dyDescent="0.25"/>
    <row r="50" spans="17:29" ht="41.25" hidden="1" customHeight="1" x14ac:dyDescent="0.25">
      <c r="Q50" s="2504" t="s">
        <v>2156</v>
      </c>
      <c r="R50" s="2505"/>
      <c r="S50" s="2505"/>
      <c r="T50" s="2505"/>
      <c r="U50" s="2505"/>
      <c r="V50" s="2505"/>
      <c r="W50" s="2505"/>
      <c r="X50" s="2505"/>
      <c r="Y50" s="2505"/>
      <c r="Z50" s="2505"/>
      <c r="AA50" s="2505"/>
      <c r="AB50" s="2505"/>
      <c r="AC50" s="2506"/>
    </row>
    <row r="51" spans="17:29" ht="35.25" hidden="1" customHeight="1" x14ac:dyDescent="0.25">
      <c r="Q51" s="2512"/>
      <c r="R51" s="2513"/>
      <c r="S51" s="2514"/>
      <c r="T51" s="2507" t="s">
        <v>2206</v>
      </c>
      <c r="U51" s="2508"/>
      <c r="V51" s="2508"/>
      <c r="W51" s="2508"/>
      <c r="X51" s="2509"/>
      <c r="Y51" s="2507" t="s">
        <v>2160</v>
      </c>
      <c r="Z51" s="2510"/>
      <c r="AA51" s="2510"/>
      <c r="AB51" s="2510"/>
      <c r="AC51" s="2511"/>
    </row>
    <row r="52" spans="17:29" ht="41.25" hidden="1" customHeight="1" x14ac:dyDescent="0.25">
      <c r="Q52" s="2515"/>
      <c r="R52" s="2516"/>
      <c r="S52" s="2517"/>
      <c r="T52" s="2521" t="s">
        <v>2207</v>
      </c>
      <c r="U52" s="2522"/>
      <c r="V52" s="2522"/>
      <c r="W52" s="2522"/>
      <c r="X52" s="2523"/>
      <c r="Y52" s="2521" t="s">
        <v>884</v>
      </c>
      <c r="Z52" s="2524"/>
      <c r="AA52" s="2524"/>
      <c r="AB52" s="2524"/>
      <c r="AC52" s="2525"/>
    </row>
    <row r="53" spans="17:29" ht="35.25" hidden="1" customHeight="1" x14ac:dyDescent="0.25">
      <c r="Q53" s="2515"/>
      <c r="R53" s="2516"/>
      <c r="S53" s="2517"/>
      <c r="T53" s="2507" t="s">
        <v>2208</v>
      </c>
      <c r="U53" s="2508"/>
      <c r="V53" s="2508"/>
      <c r="W53" s="2508"/>
      <c r="X53" s="2509"/>
      <c r="Y53" s="2507" t="s">
        <v>2157</v>
      </c>
      <c r="Z53" s="2510"/>
      <c r="AA53" s="2510"/>
      <c r="AB53" s="2510"/>
      <c r="AC53" s="2511"/>
    </row>
    <row r="54" spans="17:29" ht="36" hidden="1" customHeight="1" x14ac:dyDescent="0.25">
      <c r="Q54" s="2515"/>
      <c r="R54" s="2516"/>
      <c r="S54" s="2517"/>
      <c r="T54" s="2507" t="s">
        <v>2209</v>
      </c>
      <c r="U54" s="2508"/>
      <c r="V54" s="2508"/>
      <c r="W54" s="2508"/>
      <c r="X54" s="2509"/>
      <c r="Y54" s="2507" t="s">
        <v>2162</v>
      </c>
      <c r="Z54" s="2510"/>
      <c r="AA54" s="2510"/>
      <c r="AB54" s="2510"/>
      <c r="AC54" s="2511"/>
    </row>
    <row r="55" spans="17:29" ht="36" hidden="1" customHeight="1" x14ac:dyDescent="0.25">
      <c r="Q55" s="2515"/>
      <c r="R55" s="2516"/>
      <c r="S55" s="2517"/>
      <c r="T55" s="2507" t="s">
        <v>2210</v>
      </c>
      <c r="U55" s="2508"/>
      <c r="V55" s="2508"/>
      <c r="W55" s="2508"/>
      <c r="X55" s="2509"/>
      <c r="Y55" s="2507" t="s">
        <v>2161</v>
      </c>
      <c r="Z55" s="2510"/>
      <c r="AA55" s="2510"/>
      <c r="AB55" s="2510"/>
      <c r="AC55" s="2511"/>
    </row>
    <row r="56" spans="17:29" ht="38.25" hidden="1" customHeight="1" thickBot="1" x14ac:dyDescent="0.3">
      <c r="Q56" s="2518"/>
      <c r="R56" s="2519"/>
      <c r="S56" s="2520"/>
      <c r="T56" s="1988" t="s">
        <v>2211</v>
      </c>
      <c r="U56" s="1989"/>
      <c r="V56" s="1989"/>
      <c r="W56" s="1989"/>
      <c r="X56" s="1990"/>
      <c r="Y56" s="1988" t="s">
        <v>2161</v>
      </c>
      <c r="Z56" s="2526"/>
      <c r="AA56" s="2526"/>
      <c r="AB56" s="2526"/>
      <c r="AC56" s="2527"/>
    </row>
    <row r="57" spans="17:29" ht="27" customHeight="1" x14ac:dyDescent="0.25"/>
    <row r="58" spans="17:29" ht="38.25" customHeight="1" x14ac:dyDescent="0.25"/>
    <row r="59" spans="17:29" ht="35.25" customHeight="1" x14ac:dyDescent="0.25"/>
    <row r="60" spans="17:29" ht="40.5" customHeight="1" x14ac:dyDescent="0.25"/>
    <row r="61" spans="17:29" ht="35.1" customHeight="1" x14ac:dyDescent="0.25"/>
    <row r="62" spans="17:29" ht="35.1" customHeight="1" x14ac:dyDescent="0.25"/>
    <row r="63" spans="17:29" ht="35.1" customHeight="1" x14ac:dyDescent="0.25"/>
    <row r="64" spans="17:29" ht="35.1" customHeight="1" x14ac:dyDescent="0.25"/>
    <row r="65" ht="36" customHeight="1" x14ac:dyDescent="0.25"/>
    <row r="66" ht="39.75" customHeight="1" x14ac:dyDescent="0.25"/>
    <row r="67" ht="36" customHeight="1" x14ac:dyDescent="0.25"/>
    <row r="68" ht="40.5" customHeight="1" x14ac:dyDescent="0.25"/>
    <row r="69" ht="38.25" customHeight="1" x14ac:dyDescent="0.25"/>
    <row r="70" ht="38.25" customHeight="1" x14ac:dyDescent="0.25"/>
    <row r="71" ht="42" customHeight="1" x14ac:dyDescent="0.25"/>
    <row r="72" ht="35.1" customHeight="1" x14ac:dyDescent="0.25"/>
    <row r="73" ht="35.1" customHeight="1" x14ac:dyDescent="0.25"/>
    <row r="74" ht="35.1" customHeight="1" x14ac:dyDescent="0.25"/>
    <row r="75" ht="35.1" customHeight="1" x14ac:dyDescent="0.25"/>
    <row r="76" ht="35.25" customHeight="1" x14ac:dyDescent="0.25"/>
    <row r="77" ht="35.25" customHeight="1" x14ac:dyDescent="0.25"/>
    <row r="78" ht="35.25" customHeight="1" x14ac:dyDescent="0.25"/>
    <row r="79" ht="35.25" customHeight="1" x14ac:dyDescent="0.25"/>
    <row r="80" ht="37.5" customHeight="1" x14ac:dyDescent="0.25"/>
    <row r="81" ht="35.1" customHeight="1" x14ac:dyDescent="0.25"/>
    <row r="82" ht="35.1" customHeight="1" x14ac:dyDescent="0.25"/>
    <row r="83" ht="35.1" customHeight="1" x14ac:dyDescent="0.25"/>
    <row r="84" ht="35.1" customHeight="1" x14ac:dyDescent="0.25"/>
    <row r="85" ht="35.1" customHeight="1" x14ac:dyDescent="0.25"/>
    <row r="86" ht="36.75" customHeight="1" x14ac:dyDescent="0.25"/>
    <row r="87" ht="36.75" customHeight="1" x14ac:dyDescent="0.25"/>
    <row r="88" ht="36" customHeight="1" x14ac:dyDescent="0.25"/>
    <row r="89" ht="34.5" customHeight="1" x14ac:dyDescent="0.25"/>
    <row r="90" ht="35.1" customHeight="1" x14ac:dyDescent="0.25"/>
    <row r="91" ht="35.1" customHeight="1" x14ac:dyDescent="0.25"/>
    <row r="92" ht="35.1" customHeight="1" x14ac:dyDescent="0.25"/>
    <row r="93" ht="35.1" customHeight="1" x14ac:dyDescent="0.25"/>
    <row r="94" ht="35.1" customHeight="1" x14ac:dyDescent="0.25"/>
    <row r="95" ht="35.1" customHeight="1" x14ac:dyDescent="0.25"/>
    <row r="96" ht="35.1" customHeight="1" x14ac:dyDescent="0.25"/>
    <row r="97" ht="33.75" customHeight="1" x14ac:dyDescent="0.25"/>
    <row r="98" ht="37.5" customHeight="1" x14ac:dyDescent="0.25"/>
    <row r="99" ht="36" customHeight="1" x14ac:dyDescent="0.25"/>
    <row r="100" ht="36.75" customHeight="1" x14ac:dyDescent="0.25"/>
    <row r="101" ht="35.25" customHeight="1" x14ac:dyDescent="0.25"/>
    <row r="102" ht="35.1" customHeight="1" x14ac:dyDescent="0.25"/>
    <row r="103" ht="35.1" customHeight="1" x14ac:dyDescent="0.25"/>
    <row r="104" ht="35.1" customHeight="1" x14ac:dyDescent="0.25"/>
    <row r="105" ht="36" customHeight="1" x14ac:dyDescent="0.25"/>
    <row r="106" ht="35.25" customHeight="1" x14ac:dyDescent="0.25"/>
    <row r="107" ht="39" customHeight="1" x14ac:dyDescent="0.25"/>
    <row r="108" ht="36.75" customHeight="1" x14ac:dyDescent="0.25"/>
    <row r="109" ht="35.1" customHeight="1" x14ac:dyDescent="0.25"/>
    <row r="110" ht="38.25" customHeight="1" x14ac:dyDescent="0.25"/>
    <row r="111" ht="34.5" customHeight="1" x14ac:dyDescent="0.25"/>
    <row r="112" ht="33" customHeight="1" x14ac:dyDescent="0.25"/>
    <row r="113" ht="38.25" customHeight="1" x14ac:dyDescent="0.25"/>
    <row r="114" ht="37.5" customHeight="1" x14ac:dyDescent="0.25"/>
    <row r="115" ht="34.5" customHeight="1" x14ac:dyDescent="0.25"/>
    <row r="116" ht="33.75" customHeight="1" x14ac:dyDescent="0.25"/>
    <row r="117" ht="35.1" customHeight="1" x14ac:dyDescent="0.25"/>
    <row r="118" ht="35.1" customHeight="1" x14ac:dyDescent="0.25"/>
    <row r="119" ht="35.1" customHeight="1" x14ac:dyDescent="0.25"/>
    <row r="120" ht="38.25" customHeight="1" x14ac:dyDescent="0.25"/>
    <row r="121" ht="40.5" customHeight="1" x14ac:dyDescent="0.25"/>
    <row r="122" ht="37.5" customHeight="1" x14ac:dyDescent="0.25"/>
    <row r="123" ht="35.25" customHeight="1" x14ac:dyDescent="0.25"/>
    <row r="124" ht="36.75" customHeight="1" x14ac:dyDescent="0.25"/>
    <row r="125" ht="38.25" customHeight="1" x14ac:dyDescent="0.25"/>
    <row r="126" ht="35.1" customHeight="1" x14ac:dyDescent="0.25"/>
    <row r="127" ht="35.1" customHeight="1" x14ac:dyDescent="0.25"/>
    <row r="128" ht="35.1" customHeight="1" x14ac:dyDescent="0.25"/>
    <row r="129" ht="35.1" customHeight="1" x14ac:dyDescent="0.25"/>
    <row r="130" ht="35.1" customHeight="1" x14ac:dyDescent="0.25"/>
    <row r="131" ht="34.5" customHeight="1" x14ac:dyDescent="0.25"/>
    <row r="132" ht="36.75" customHeight="1" x14ac:dyDescent="0.25"/>
    <row r="133" ht="33.75" customHeight="1" x14ac:dyDescent="0.25"/>
    <row r="134" ht="37.5" customHeight="1" x14ac:dyDescent="0.25"/>
    <row r="135" ht="39" customHeight="1" x14ac:dyDescent="0.25"/>
    <row r="136" ht="36" customHeight="1" x14ac:dyDescent="0.25"/>
    <row r="137" ht="35.1" customHeight="1" x14ac:dyDescent="0.25"/>
    <row r="138" ht="35.1" customHeight="1" x14ac:dyDescent="0.25"/>
    <row r="139" ht="33.950000000000003" customHeight="1" x14ac:dyDescent="0.25"/>
    <row r="140" ht="33.950000000000003" customHeight="1" x14ac:dyDescent="0.25"/>
    <row r="141" ht="33.950000000000003" customHeight="1" x14ac:dyDescent="0.25"/>
    <row r="142" ht="33.950000000000003" customHeight="1" x14ac:dyDescent="0.25"/>
    <row r="143" ht="33.950000000000003" customHeight="1" x14ac:dyDescent="0.25"/>
    <row r="144" ht="33.950000000000003" customHeight="1" x14ac:dyDescent="0.25"/>
    <row r="145" ht="33.950000000000003" customHeight="1" x14ac:dyDescent="0.25"/>
    <row r="146" ht="33.950000000000003" customHeight="1" x14ac:dyDescent="0.25"/>
    <row r="147" ht="33.950000000000003" customHeight="1" x14ac:dyDescent="0.25"/>
    <row r="148" ht="33.950000000000003" customHeight="1" x14ac:dyDescent="0.25"/>
    <row r="149" ht="33.950000000000003" customHeight="1" x14ac:dyDescent="0.25"/>
    <row r="150" ht="33.950000000000003" customHeight="1" x14ac:dyDescent="0.25"/>
    <row r="151" ht="33.950000000000003" customHeight="1" x14ac:dyDescent="0.25"/>
    <row r="152" ht="33.950000000000003" customHeight="1" x14ac:dyDescent="0.25"/>
    <row r="153" ht="33.950000000000003" customHeight="1" x14ac:dyDescent="0.25"/>
    <row r="154" ht="33.950000000000003" customHeight="1" x14ac:dyDescent="0.25"/>
    <row r="155" ht="33.950000000000003" customHeight="1" x14ac:dyDescent="0.25"/>
    <row r="156" ht="33.950000000000003" customHeight="1" x14ac:dyDescent="0.25"/>
  </sheetData>
  <sheetProtection algorithmName="SHA-512" hashValue="65gSj9ee/F7bqsONXJ4FncBQ6JK7JvsirzmK4Z11pdC+QAIMxVTpao3J4z5mKcEeUFFWRvWxHgSWdgxER0j1WQ==" saltValue="RLXmfHMbEKOi/7ZDWLO+pA==" spinCount="100000" sheet="1" objects="1" scenarios="1"/>
  <mergeCells count="75">
    <mergeCell ref="Q50:AC50"/>
    <mergeCell ref="T51:X51"/>
    <mergeCell ref="Y51:AC51"/>
    <mergeCell ref="Q51:S56"/>
    <mergeCell ref="T52:X52"/>
    <mergeCell ref="Y52:AC52"/>
    <mergeCell ref="T53:X53"/>
    <mergeCell ref="Y53:AC53"/>
    <mergeCell ref="T56:X56"/>
    <mergeCell ref="Y56:AC56"/>
    <mergeCell ref="T54:X54"/>
    <mergeCell ref="Y54:AC54"/>
    <mergeCell ref="T55:X55"/>
    <mergeCell ref="Y55:AC55"/>
    <mergeCell ref="B2:I2"/>
    <mergeCell ref="J10:K10"/>
    <mergeCell ref="B9:I9"/>
    <mergeCell ref="J9:K9"/>
    <mergeCell ref="B8:I8"/>
    <mergeCell ref="J8:K8"/>
    <mergeCell ref="Y7:AC7"/>
    <mergeCell ref="Q37:AC37"/>
    <mergeCell ref="Q38:S38"/>
    <mergeCell ref="T38:X38"/>
    <mergeCell ref="Y38:AC38"/>
    <mergeCell ref="O7:S7"/>
    <mergeCell ref="T7:X7"/>
    <mergeCell ref="B20:N20"/>
    <mergeCell ref="B21:D21"/>
    <mergeCell ref="E21:I21"/>
    <mergeCell ref="J21:N21"/>
    <mergeCell ref="B17:I17"/>
    <mergeCell ref="J17:K17"/>
    <mergeCell ref="B16:I16"/>
    <mergeCell ref="B15:I15"/>
    <mergeCell ref="B14:I14"/>
    <mergeCell ref="B13:I13"/>
    <mergeCell ref="J13:K13"/>
    <mergeCell ref="B12:I12"/>
    <mergeCell ref="J12:K12"/>
    <mergeCell ref="B7:I7"/>
    <mergeCell ref="L7:N7"/>
    <mergeCell ref="B11:I11"/>
    <mergeCell ref="J11:K11"/>
    <mergeCell ref="B10:I10"/>
    <mergeCell ref="B38:D38"/>
    <mergeCell ref="B37:N37"/>
    <mergeCell ref="E38:I38"/>
    <mergeCell ref="J38:N38"/>
    <mergeCell ref="B32:D32"/>
    <mergeCell ref="E32:N32"/>
    <mergeCell ref="B34:N34"/>
    <mergeCell ref="B35:D35"/>
    <mergeCell ref="E35:N35"/>
    <mergeCell ref="B31:N31"/>
    <mergeCell ref="B29:D29"/>
    <mergeCell ref="B26:D26"/>
    <mergeCell ref="E26:N26"/>
    <mergeCell ref="E29:N29"/>
    <mergeCell ref="B22:D23"/>
    <mergeCell ref="E22:N22"/>
    <mergeCell ref="E23:I23"/>
    <mergeCell ref="J23:N23"/>
    <mergeCell ref="B28:N28"/>
    <mergeCell ref="B25:N25"/>
    <mergeCell ref="Q39:AC39"/>
    <mergeCell ref="B43:N43"/>
    <mergeCell ref="E41:I41"/>
    <mergeCell ref="J41:N41"/>
    <mergeCell ref="E40:I40"/>
    <mergeCell ref="J40:N40"/>
    <mergeCell ref="B40:D42"/>
    <mergeCell ref="E42:I42"/>
    <mergeCell ref="J42:N42"/>
    <mergeCell ref="B39:N39"/>
  </mergeCells>
  <hyperlinks>
    <hyperlink ref="B3" location="Content!A1" display="Content (Inhaltsverzeichnis)" xr:uid="{51719432-18C1-446C-BE0B-F6CAD7E0B275}"/>
  </hyperlinks>
  <pageMargins left="0.7" right="0.7" top="0.78740157499999996" bottom="0.78740157499999996" header="0.3" footer="0.3"/>
  <pageSetup paperSize="9" orientation="portrait" r:id="rId1"/>
  <ignoredErrors>
    <ignoredError sqref="N13"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B1:M27"/>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9.85546875" style="58" customWidth="1"/>
    <col min="8" max="16384" width="9" style="58"/>
  </cols>
  <sheetData>
    <row r="1" spans="2:13" ht="9" customHeight="1" x14ac:dyDescent="0.2"/>
    <row r="2" spans="2:13" ht="48" customHeight="1" x14ac:dyDescent="0.25">
      <c r="B2" s="1408" t="s">
        <v>976</v>
      </c>
      <c r="C2" s="1408"/>
      <c r="D2" s="1408"/>
      <c r="E2" s="56"/>
      <c r="F2" s="56"/>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42.75" customHeight="1" x14ac:dyDescent="0.2">
      <c r="B8" s="455" t="s">
        <v>1157</v>
      </c>
      <c r="C8" s="2540" t="s">
        <v>1438</v>
      </c>
      <c r="D8" s="2541"/>
      <c r="E8" s="457" t="s">
        <v>1157</v>
      </c>
      <c r="F8" s="2542"/>
      <c r="G8" s="2543"/>
      <c r="H8" s="149"/>
      <c r="I8" s="150"/>
      <c r="J8" s="148"/>
      <c r="K8" s="148"/>
      <c r="L8" s="148"/>
      <c r="M8" s="148"/>
    </row>
    <row r="9" spans="2:13" ht="45" customHeight="1" x14ac:dyDescent="0.2">
      <c r="B9" s="456" t="s">
        <v>1575</v>
      </c>
      <c r="C9" s="2544" t="s">
        <v>9</v>
      </c>
      <c r="D9" s="2545"/>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1437</v>
      </c>
      <c r="C13" s="2534"/>
      <c r="D13" s="2534"/>
      <c r="E13" s="2534"/>
      <c r="F13" s="2534"/>
      <c r="G13" s="2535"/>
      <c r="H13" s="156"/>
    </row>
    <row r="14" spans="2:13" x14ac:dyDescent="0.2">
      <c r="B14" s="580"/>
      <c r="C14" s="580"/>
      <c r="D14" s="580"/>
      <c r="E14" s="580"/>
      <c r="F14" s="580"/>
      <c r="G14" s="580"/>
      <c r="H14" s="7"/>
    </row>
    <row r="15" spans="2:13" ht="24.95" customHeight="1" x14ac:dyDescent="0.2">
      <c r="B15" s="2536" t="s">
        <v>1438</v>
      </c>
      <c r="C15" s="2537"/>
      <c r="D15" s="2537"/>
      <c r="E15" s="2538"/>
      <c r="F15" s="2539" t="s">
        <v>1432</v>
      </c>
      <c r="G15" s="2070"/>
      <c r="H15" s="7"/>
    </row>
    <row r="16" spans="2:13" x14ac:dyDescent="0.2">
      <c r="B16" s="7"/>
      <c r="C16" s="7"/>
      <c r="D16" s="7"/>
      <c r="E16" s="7"/>
      <c r="F16" s="7"/>
      <c r="G16" s="7"/>
      <c r="H16" s="7"/>
    </row>
    <row r="17" spans="2:9" x14ac:dyDescent="0.2">
      <c r="B17" s="7"/>
      <c r="C17" s="7"/>
      <c r="D17" s="7"/>
      <c r="E17" s="7"/>
      <c r="F17" s="7"/>
      <c r="G17" s="7"/>
      <c r="H17" s="7"/>
    </row>
    <row r="19" spans="2:9" ht="33" customHeight="1" x14ac:dyDescent="0.25">
      <c r="B19" s="2550" t="s">
        <v>962</v>
      </c>
      <c r="C19" s="2550"/>
      <c r="D19" s="2550"/>
      <c r="E19" s="2550"/>
    </row>
    <row r="21" spans="2:9" ht="28.5" customHeight="1" thickBot="1" x14ac:dyDescent="0.25">
      <c r="B21" s="2551" t="s">
        <v>965</v>
      </c>
      <c r="C21" s="2551"/>
    </row>
    <row r="22" spans="2:9" ht="36.75" customHeight="1" thickBot="1" x14ac:dyDescent="0.25">
      <c r="B22" s="2547" t="s">
        <v>966</v>
      </c>
      <c r="C22" s="2548"/>
      <c r="D22" s="2548"/>
      <c r="E22" s="2548"/>
      <c r="F22" s="2548"/>
      <c r="G22" s="2549"/>
    </row>
    <row r="26" spans="2:9" x14ac:dyDescent="0.2">
      <c r="B26" s="159" t="s">
        <v>964</v>
      </c>
    </row>
    <row r="27" spans="2:9" ht="42" customHeight="1" x14ac:dyDescent="0.25">
      <c r="B27" s="2528"/>
      <c r="C27" s="2529"/>
      <c r="D27" s="2530"/>
      <c r="E27" s="2531"/>
      <c r="F27" s="2531"/>
      <c r="G27" s="2532"/>
      <c r="H27" s="160"/>
      <c r="I27"/>
    </row>
  </sheetData>
  <sheetProtection algorithmName="SHA-512" hashValue="SUhoxjhYFKjBm9ourw54UUglYhHV645MdW8bP792S7fkgcMdg7UxrEXciCQ2E28fJQl0hgS0rBQcA/SECv1rWQ==" saltValue="IwoGqbudAI7voAA7sw1AcQ==" spinCount="100000" sheet="1" objects="1" scenarios="1"/>
  <mergeCells count="14">
    <mergeCell ref="B27:C27"/>
    <mergeCell ref="D27:G27"/>
    <mergeCell ref="B2:D2"/>
    <mergeCell ref="B13:G13"/>
    <mergeCell ref="B15:E15"/>
    <mergeCell ref="F15:G15"/>
    <mergeCell ref="C8:D8"/>
    <mergeCell ref="F8:G8"/>
    <mergeCell ref="C9:D9"/>
    <mergeCell ref="F9:G9"/>
    <mergeCell ref="B22:G22"/>
    <mergeCell ref="B19:E19"/>
    <mergeCell ref="B21:C21"/>
    <mergeCell ref="B6:C6"/>
  </mergeCells>
  <hyperlinks>
    <hyperlink ref="B3" location="Content!A1" display="Content (Inhaltsverzeichnis)" xr:uid="{00000000-0004-0000-0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dimension ref="B1:M30"/>
  <sheetViews>
    <sheetView showGridLines="0" showRuler="0" zoomScaleSheetLayoutView="100" workbookViewId="0">
      <pane ySplit="3" topLeftCell="A4" activePane="bottomLeft" state="frozen"/>
      <selection pane="bottomLeft" activeCell="B2" sqref="B2:F2"/>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6.7109375" style="58" customWidth="1"/>
    <col min="6" max="6" width="23.28515625" style="58" customWidth="1"/>
    <col min="7" max="7" width="19.7109375" style="58" customWidth="1"/>
    <col min="8" max="16384" width="9" style="58"/>
  </cols>
  <sheetData>
    <row r="1" spans="2:13" ht="9" customHeight="1" x14ac:dyDescent="0.2"/>
    <row r="2" spans="2:13" s="7" customFormat="1" ht="45.75" customHeight="1" x14ac:dyDescent="0.2">
      <c r="B2" s="1408" t="s">
        <v>3143</v>
      </c>
      <c r="C2" s="1408"/>
      <c r="D2" s="1408"/>
      <c r="E2" s="1408"/>
      <c r="F2" s="1408"/>
      <c r="G2" s="368"/>
      <c r="H2" s="369"/>
      <c r="I2" s="370"/>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77.25" customHeight="1" x14ac:dyDescent="0.2">
      <c r="B8" s="455" t="s">
        <v>1157</v>
      </c>
      <c r="C8" s="2540" t="s">
        <v>3144</v>
      </c>
      <c r="D8" s="2541"/>
      <c r="E8" s="457" t="s">
        <v>1157</v>
      </c>
      <c r="F8" s="2542"/>
      <c r="G8" s="2543"/>
      <c r="H8" s="149"/>
      <c r="I8" s="150"/>
      <c r="J8" s="148"/>
      <c r="K8" s="148"/>
      <c r="L8" s="148"/>
      <c r="M8" s="148"/>
    </row>
    <row r="9" spans="2:13" ht="45" customHeight="1" x14ac:dyDescent="0.2">
      <c r="B9" s="456" t="s">
        <v>1575</v>
      </c>
      <c r="C9" s="2553"/>
      <c r="D9" s="2545"/>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534"/>
      <c r="D13" s="2534"/>
      <c r="E13" s="2534"/>
      <c r="F13" s="2534"/>
      <c r="G13" s="2535"/>
      <c r="H13" s="156"/>
    </row>
    <row r="14" spans="2:13" ht="24.95" customHeight="1" x14ac:dyDescent="0.2">
      <c r="B14" s="2533" t="s">
        <v>1431</v>
      </c>
      <c r="C14" s="2534"/>
      <c r="D14" s="2534"/>
      <c r="E14" s="2535"/>
      <c r="F14" s="2539" t="s">
        <v>1432</v>
      </c>
      <c r="G14" s="2070"/>
      <c r="H14" s="7"/>
    </row>
    <row r="15" spans="2:13" ht="24.95" customHeight="1" x14ac:dyDescent="0.2">
      <c r="B15" s="2533" t="s">
        <v>1615</v>
      </c>
      <c r="C15" s="2534"/>
      <c r="D15" s="2535"/>
      <c r="E15" s="576" t="s">
        <v>1433</v>
      </c>
      <c r="F15" s="573"/>
      <c r="G15" s="573"/>
      <c r="H15" s="7"/>
    </row>
    <row r="16" spans="2:13" ht="24.95" customHeight="1" x14ac:dyDescent="0.2">
      <c r="B16" s="579" t="s">
        <v>1434</v>
      </c>
      <c r="C16" s="564" t="s">
        <v>1435</v>
      </c>
      <c r="D16" s="564" t="s">
        <v>1436</v>
      </c>
      <c r="E16" s="578"/>
      <c r="F16" s="573"/>
      <c r="G16" s="573"/>
      <c r="H16" s="7"/>
    </row>
    <row r="17" spans="2:8" x14ac:dyDescent="0.2">
      <c r="B17" s="7"/>
      <c r="C17" s="7"/>
      <c r="D17" s="107"/>
      <c r="E17" s="7"/>
      <c r="F17" s="7"/>
      <c r="G17" s="7"/>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550" t="s">
        <v>962</v>
      </c>
      <c r="C22" s="2550"/>
      <c r="D22" s="2550"/>
      <c r="E22" s="2550"/>
    </row>
    <row r="24" spans="2:8" ht="28.5" customHeight="1" thickBot="1" x14ac:dyDescent="0.25">
      <c r="B24" s="2551" t="s">
        <v>965</v>
      </c>
      <c r="C24" s="2551"/>
    </row>
    <row r="25" spans="2:8" s="277" customFormat="1" ht="34.5" customHeight="1" thickBot="1" x14ac:dyDescent="0.3">
      <c r="B25" s="2547" t="s">
        <v>967</v>
      </c>
      <c r="C25" s="2548"/>
      <c r="D25" s="2548"/>
      <c r="E25" s="2548"/>
      <c r="F25" s="2549"/>
    </row>
    <row r="29" spans="2:8" x14ac:dyDescent="0.2">
      <c r="B29" s="159" t="s">
        <v>963</v>
      </c>
    </row>
    <row r="30" spans="2:8" ht="42" customHeight="1" x14ac:dyDescent="0.25">
      <c r="B30" s="2528"/>
      <c r="C30" s="2529"/>
      <c r="D30" s="2530"/>
      <c r="E30" s="2531"/>
      <c r="F30" s="2532"/>
      <c r="G30" s="160"/>
      <c r="H30"/>
    </row>
  </sheetData>
  <sheetProtection algorithmName="SHA-512" hashValue="y8p8uNIyKKfvbCCRjMAqjshzI4eXfl6aqloRx73uv1NfjB6RIH5dctpBWsFwRjHk4E3n5RxHd3fnAEko/PTRrg==" saltValue="Loi9UzWFY+YUoyE0qdxAfQ==" spinCount="100000" sheet="1" objects="1" scenarios="1"/>
  <mergeCells count="15">
    <mergeCell ref="B30:C30"/>
    <mergeCell ref="D30:F30"/>
    <mergeCell ref="B13:G13"/>
    <mergeCell ref="B14:E14"/>
    <mergeCell ref="F14:G14"/>
    <mergeCell ref="B15:D15"/>
    <mergeCell ref="B25:F25"/>
    <mergeCell ref="B22:E22"/>
    <mergeCell ref="B24:C24"/>
    <mergeCell ref="B2:F2"/>
    <mergeCell ref="C8:D8"/>
    <mergeCell ref="F8:G8"/>
    <mergeCell ref="C9:D9"/>
    <mergeCell ref="F9:G9"/>
    <mergeCell ref="B6:C6"/>
  </mergeCells>
  <hyperlinks>
    <hyperlink ref="B3" location="Content!A1" display="Content (Inhaltsverzeichnis)" xr:uid="{00000000-0004-0000-0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3"/>
  <dimension ref="B1:M2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4.140625" style="58" customWidth="1"/>
    <col min="7" max="7" width="18.7109375" style="58" customWidth="1"/>
    <col min="8" max="16384" width="9" style="58"/>
  </cols>
  <sheetData>
    <row r="1" spans="2:13" ht="9" customHeight="1" x14ac:dyDescent="0.2"/>
    <row r="2" spans="2:13" ht="48.75" customHeight="1" x14ac:dyDescent="0.25">
      <c r="B2" s="1408" t="s">
        <v>3145</v>
      </c>
      <c r="C2" s="1408"/>
      <c r="D2" s="1408"/>
      <c r="E2" s="1408"/>
      <c r="F2" s="1408"/>
      <c r="G2" s="1408"/>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76.5" customHeight="1" x14ac:dyDescent="0.2">
      <c r="B8" s="455" t="s">
        <v>1157</v>
      </c>
      <c r="C8" s="2540" t="s">
        <v>3170</v>
      </c>
      <c r="D8" s="2541"/>
      <c r="E8" s="457" t="s">
        <v>1157</v>
      </c>
      <c r="F8" s="2542"/>
      <c r="G8" s="2543"/>
      <c r="H8" s="149"/>
      <c r="I8" s="150"/>
      <c r="J8" s="148"/>
      <c r="K8" s="148"/>
      <c r="L8" s="148"/>
      <c r="M8" s="148"/>
    </row>
    <row r="9" spans="2:13" ht="45" customHeight="1" x14ac:dyDescent="0.2">
      <c r="B9" s="456" t="s">
        <v>1575</v>
      </c>
      <c r="C9" s="2553"/>
      <c r="D9" s="2545"/>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534"/>
      <c r="D13" s="2534"/>
      <c r="E13" s="2534"/>
      <c r="F13" s="2534"/>
      <c r="G13" s="2535"/>
      <c r="H13" s="156"/>
    </row>
    <row r="14" spans="2:13" ht="24.95" customHeight="1" x14ac:dyDescent="0.2">
      <c r="B14" s="2533" t="s">
        <v>1431</v>
      </c>
      <c r="C14" s="2534"/>
      <c r="D14" s="2534"/>
      <c r="E14" s="2535"/>
      <c r="F14" s="2539" t="s">
        <v>1432</v>
      </c>
      <c r="G14" s="2070"/>
      <c r="H14" s="7"/>
    </row>
    <row r="15" spans="2:13" ht="24.95" customHeight="1" x14ac:dyDescent="0.2">
      <c r="B15" s="2533" t="s">
        <v>1615</v>
      </c>
      <c r="C15" s="2534"/>
      <c r="D15" s="2535"/>
      <c r="E15" s="576" t="s">
        <v>1433</v>
      </c>
      <c r="F15" s="573"/>
      <c r="G15" s="573"/>
      <c r="H15" s="7"/>
    </row>
    <row r="16" spans="2:13" ht="24" x14ac:dyDescent="0.2">
      <c r="B16" s="564" t="s">
        <v>1434</v>
      </c>
      <c r="C16" s="577" t="s">
        <v>1435</v>
      </c>
      <c r="D16" s="564" t="s">
        <v>1436</v>
      </c>
      <c r="E16" s="578"/>
      <c r="F16" s="573"/>
      <c r="G16" s="573"/>
      <c r="H16" s="7"/>
    </row>
    <row r="17" spans="2:9" x14ac:dyDescent="0.2">
      <c r="B17" s="7"/>
      <c r="C17" s="7"/>
      <c r="D17" s="107"/>
      <c r="E17" s="7"/>
      <c r="F17" s="7"/>
      <c r="G17" s="7"/>
      <c r="H17" s="7"/>
    </row>
    <row r="18" spans="2:9" x14ac:dyDescent="0.2">
      <c r="B18" s="7"/>
      <c r="C18" s="7"/>
      <c r="D18" s="7"/>
      <c r="E18" s="7"/>
      <c r="F18" s="7"/>
      <c r="G18" s="7"/>
      <c r="H18" s="7"/>
    </row>
    <row r="19" spans="2:9" x14ac:dyDescent="0.2">
      <c r="B19" s="7"/>
      <c r="C19" s="7"/>
      <c r="D19" s="7"/>
      <c r="E19" s="7"/>
      <c r="F19" s="7"/>
      <c r="G19" s="7"/>
      <c r="H19" s="7"/>
    </row>
    <row r="21" spans="2:9" ht="33" customHeight="1" x14ac:dyDescent="0.25">
      <c r="B21" s="2550" t="s">
        <v>962</v>
      </c>
      <c r="C21" s="2550"/>
      <c r="D21" s="2550"/>
      <c r="E21" s="2550"/>
    </row>
    <row r="22" spans="2:9" ht="7.5" customHeight="1" x14ac:dyDescent="0.2"/>
    <row r="23" spans="2:9" ht="28.5" customHeight="1" thickBot="1" x14ac:dyDescent="0.25">
      <c r="B23" s="2551" t="s">
        <v>965</v>
      </c>
      <c r="C23" s="2551"/>
    </row>
    <row r="24" spans="2:9" s="277" customFormat="1" ht="31.5" customHeight="1" thickBot="1" x14ac:dyDescent="0.3">
      <c r="B24" s="2547" t="s">
        <v>968</v>
      </c>
      <c r="C24" s="2548"/>
      <c r="D24" s="2548"/>
      <c r="E24" s="2548"/>
      <c r="F24" s="2549"/>
    </row>
    <row r="28" spans="2:9" x14ac:dyDescent="0.2">
      <c r="B28" s="159" t="s">
        <v>964</v>
      </c>
    </row>
    <row r="29" spans="2:9" ht="42" customHeight="1" x14ac:dyDescent="0.25">
      <c r="B29" s="2528"/>
      <c r="C29" s="2529"/>
      <c r="D29" s="2530"/>
      <c r="E29" s="2531"/>
      <c r="F29" s="2531"/>
      <c r="G29" s="2532"/>
      <c r="H29" s="160"/>
      <c r="I29"/>
    </row>
  </sheetData>
  <sheetProtection algorithmName="SHA-512" hashValue="fQqO/X6B4fZaut9QwK36pzfC4kyoFCPVbFAGY3NmWTgYK+XZ2AojlZb6O7dU6PG8pG3d9tmmqFbxSl9dxHml2w==" saltValue="oQKumJzpmJFKxpzaBW7Bgw==" spinCount="100000" sheet="1" objects="1" scenarios="1"/>
  <mergeCells count="15">
    <mergeCell ref="B6:C6"/>
    <mergeCell ref="B2:G2"/>
    <mergeCell ref="B29:C29"/>
    <mergeCell ref="D29:G29"/>
    <mergeCell ref="C8:D8"/>
    <mergeCell ref="F8:G8"/>
    <mergeCell ref="C9:D9"/>
    <mergeCell ref="F9:G9"/>
    <mergeCell ref="B13:G13"/>
    <mergeCell ref="B14:E14"/>
    <mergeCell ref="F14:G14"/>
    <mergeCell ref="B15:D15"/>
    <mergeCell ref="B24:F24"/>
    <mergeCell ref="B21:E21"/>
    <mergeCell ref="B23:C23"/>
  </mergeCells>
  <hyperlinks>
    <hyperlink ref="B3" location="Content!A1" display="Content (Inhaltsverzeichnis)" xr:uid="{00000000-0004-0000-1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4"/>
  <dimension ref="B1:M29"/>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3.85546875" style="58" customWidth="1"/>
    <col min="7" max="7" width="19.85546875" style="58" customWidth="1"/>
    <col min="8" max="16384" width="9" style="58"/>
  </cols>
  <sheetData>
    <row r="1" spans="2:13" ht="9" customHeight="1" x14ac:dyDescent="0.2"/>
    <row r="2" spans="2:13" ht="48" customHeight="1" x14ac:dyDescent="0.25">
      <c r="B2" s="1408" t="s">
        <v>3146</v>
      </c>
      <c r="C2" s="1408"/>
      <c r="D2" s="1408"/>
      <c r="E2" s="1408"/>
      <c r="F2" s="1408"/>
      <c r="G2" s="1408"/>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75.75" customHeight="1" x14ac:dyDescent="0.2">
      <c r="B8" s="455" t="s">
        <v>1157</v>
      </c>
      <c r="C8" s="2540" t="s">
        <v>3171</v>
      </c>
      <c r="D8" s="2541"/>
      <c r="E8" s="457" t="s">
        <v>1157</v>
      </c>
      <c r="F8" s="2542"/>
      <c r="G8" s="2543"/>
      <c r="H8" s="149"/>
      <c r="I8" s="150"/>
      <c r="J8" s="148"/>
      <c r="K8" s="148"/>
      <c r="L8" s="148"/>
      <c r="M8" s="148"/>
    </row>
    <row r="9" spans="2:13" ht="45" customHeight="1" x14ac:dyDescent="0.2">
      <c r="B9" s="456" t="s">
        <v>1575</v>
      </c>
      <c r="C9" s="2553"/>
      <c r="D9" s="2545"/>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534"/>
      <c r="D13" s="2534"/>
      <c r="E13" s="2534"/>
      <c r="F13" s="2534"/>
      <c r="G13" s="2535"/>
      <c r="H13" s="156"/>
    </row>
    <row r="14" spans="2:13" ht="24.95" customHeight="1" x14ac:dyDescent="0.2">
      <c r="B14" s="2533" t="s">
        <v>1431</v>
      </c>
      <c r="C14" s="2534"/>
      <c r="D14" s="2534"/>
      <c r="E14" s="2535"/>
      <c r="F14" s="2539" t="s">
        <v>1432</v>
      </c>
      <c r="G14" s="2070"/>
      <c r="H14" s="7"/>
    </row>
    <row r="15" spans="2:13" ht="24.95" customHeight="1" x14ac:dyDescent="0.2">
      <c r="B15" s="2533" t="s">
        <v>1615</v>
      </c>
      <c r="C15" s="2534"/>
      <c r="D15" s="2535"/>
      <c r="E15" s="576" t="s">
        <v>1433</v>
      </c>
      <c r="F15" s="573"/>
      <c r="G15" s="573"/>
      <c r="H15" s="7"/>
    </row>
    <row r="16" spans="2:13" ht="24" x14ac:dyDescent="0.2">
      <c r="B16" s="564" t="s">
        <v>1434</v>
      </c>
      <c r="C16" s="564" t="s">
        <v>1435</v>
      </c>
      <c r="D16" s="577" t="s">
        <v>1436</v>
      </c>
      <c r="E16" s="578"/>
      <c r="F16" s="573"/>
      <c r="G16" s="573"/>
      <c r="H16" s="7"/>
    </row>
    <row r="17" spans="2:9" x14ac:dyDescent="0.2">
      <c r="B17" s="7"/>
      <c r="C17" s="7"/>
      <c r="D17" s="107"/>
      <c r="E17" s="7"/>
      <c r="F17" s="7"/>
      <c r="G17" s="7"/>
      <c r="H17" s="7"/>
    </row>
    <row r="18" spans="2:9" x14ac:dyDescent="0.2">
      <c r="B18" s="7"/>
      <c r="C18" s="7"/>
      <c r="D18" s="7"/>
      <c r="E18" s="7"/>
      <c r="F18" s="7"/>
      <c r="G18" s="7"/>
      <c r="H18" s="7"/>
    </row>
    <row r="19" spans="2:9" x14ac:dyDescent="0.2">
      <c r="B19" s="7"/>
      <c r="C19" s="7"/>
      <c r="D19" s="7"/>
      <c r="E19" s="7"/>
      <c r="F19" s="7"/>
      <c r="G19" s="7"/>
      <c r="H19" s="7"/>
    </row>
    <row r="21" spans="2:9" ht="33" customHeight="1" x14ac:dyDescent="0.25">
      <c r="B21" s="2550" t="s">
        <v>962</v>
      </c>
      <c r="C21" s="2550"/>
      <c r="D21" s="2550"/>
      <c r="E21" s="2550"/>
    </row>
    <row r="22" spans="2:9" ht="7.5" customHeight="1" x14ac:dyDescent="0.2"/>
    <row r="23" spans="2:9" ht="28.5" customHeight="1" thickBot="1" x14ac:dyDescent="0.25">
      <c r="B23" s="2551" t="s">
        <v>965</v>
      </c>
      <c r="C23" s="2551"/>
    </row>
    <row r="24" spans="2:9" s="277" customFormat="1" ht="32.25" customHeight="1" thickBot="1" x14ac:dyDescent="0.3">
      <c r="B24" s="2547" t="s">
        <v>969</v>
      </c>
      <c r="C24" s="2548"/>
      <c r="D24" s="2548"/>
      <c r="E24" s="2548"/>
      <c r="F24" s="2549"/>
    </row>
    <row r="28" spans="2:9" x14ac:dyDescent="0.2">
      <c r="B28" s="159" t="s">
        <v>964</v>
      </c>
    </row>
    <row r="29" spans="2:9" ht="42" customHeight="1" x14ac:dyDescent="0.25">
      <c r="B29" s="2528"/>
      <c r="C29" s="2529"/>
      <c r="D29" s="2530"/>
      <c r="E29" s="2531"/>
      <c r="F29" s="2531"/>
      <c r="G29" s="2532"/>
      <c r="H29" s="160"/>
      <c r="I29"/>
    </row>
  </sheetData>
  <sheetProtection algorithmName="SHA-512" hashValue="prA8Ay8xK/rtTQDNvtFYhS2OmZcSV/guRbZ+8tMvxJ1DFliLBnRNhpzUbdk7QHLkelN5bwU5laTZZvvig7cA0Q==" saltValue="D7NjxNjWcB6KnuPWvDHtWg==" spinCount="100000" sheet="1" objects="1" scenarios="1"/>
  <mergeCells count="15">
    <mergeCell ref="B6:C6"/>
    <mergeCell ref="B2:G2"/>
    <mergeCell ref="B24:F24"/>
    <mergeCell ref="B29:C29"/>
    <mergeCell ref="D29:G29"/>
    <mergeCell ref="C8:D8"/>
    <mergeCell ref="F8:G8"/>
    <mergeCell ref="C9:D9"/>
    <mergeCell ref="F9:G9"/>
    <mergeCell ref="B13:G13"/>
    <mergeCell ref="B14:E14"/>
    <mergeCell ref="F14:G14"/>
    <mergeCell ref="B15:D15"/>
    <mergeCell ref="B21:E21"/>
    <mergeCell ref="B23:C23"/>
  </mergeCells>
  <hyperlinks>
    <hyperlink ref="B3" location="Content!A1" display="Content (Inhaltsverzeichnis)" xr:uid="{00000000-0004-0000-1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9D05-A024-445A-9C69-3910A78166BC}">
  <dimension ref="B1:M27"/>
  <sheetViews>
    <sheetView showGridLines="0" showRuler="0" zoomScaleSheetLayoutView="100" workbookViewId="0">
      <pane ySplit="3" topLeftCell="A4" activePane="bottomLeft" state="frozen"/>
      <selection pane="bottomLeft" activeCell="E8" sqref="E8"/>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4.140625" style="58" customWidth="1"/>
    <col min="7" max="7" width="18.7109375" style="58" customWidth="1"/>
    <col min="8" max="16384" width="9" style="58"/>
  </cols>
  <sheetData>
    <row r="1" spans="2:13" ht="9" customHeight="1" x14ac:dyDescent="0.2"/>
    <row r="2" spans="2:13" ht="48.75" customHeight="1" x14ac:dyDescent="0.25">
      <c r="B2" s="3561" t="s">
        <v>3933</v>
      </c>
      <c r="C2" s="3561"/>
      <c r="D2" s="3561"/>
      <c r="E2" s="3561"/>
      <c r="F2" s="3561"/>
      <c r="G2" s="1188"/>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186"/>
      <c r="K7" s="1186"/>
      <c r="L7" s="1186"/>
      <c r="M7" s="1186"/>
    </row>
    <row r="8" spans="2:13" ht="76.5" customHeight="1" x14ac:dyDescent="0.2">
      <c r="B8" s="1187" t="s">
        <v>1157</v>
      </c>
      <c r="C8" s="2540" t="s">
        <v>3732</v>
      </c>
      <c r="D8" s="2541"/>
      <c r="E8" s="457" t="s">
        <v>1157</v>
      </c>
      <c r="F8" s="2542"/>
      <c r="G8" s="2543"/>
      <c r="H8" s="149"/>
      <c r="I8" s="150"/>
      <c r="J8" s="1186"/>
      <c r="K8" s="1186"/>
      <c r="L8" s="1186"/>
      <c r="M8" s="1186"/>
    </row>
    <row r="9" spans="2:13" ht="45" customHeight="1" x14ac:dyDescent="0.2">
      <c r="B9" s="456" t="s">
        <v>1575</v>
      </c>
      <c r="C9" s="2553"/>
      <c r="D9" s="2545"/>
      <c r="E9" s="458" t="s">
        <v>1575</v>
      </c>
      <c r="F9" s="2544"/>
      <c r="G9" s="2546"/>
      <c r="H9" s="149"/>
      <c r="I9" s="150"/>
      <c r="J9" s="147"/>
      <c r="K9" s="1186"/>
      <c r="L9" s="1186"/>
      <c r="M9" s="1186"/>
    </row>
    <row r="10" spans="2:13" ht="24" customHeight="1" x14ac:dyDescent="0.2">
      <c r="B10" s="151"/>
      <c r="C10" s="151"/>
      <c r="D10" s="151"/>
      <c r="E10" s="152"/>
      <c r="F10" s="153"/>
      <c r="G10" s="153"/>
      <c r="H10" s="154"/>
      <c r="I10" s="150"/>
      <c r="J10" s="147"/>
      <c r="K10" s="1186"/>
      <c r="L10" s="1186"/>
      <c r="M10" s="1186"/>
    </row>
    <row r="11" spans="2:13" ht="15.75" x14ac:dyDescent="0.2">
      <c r="B11" s="151"/>
      <c r="C11" s="147"/>
      <c r="D11" s="147"/>
      <c r="E11" s="25"/>
      <c r="H11" s="155"/>
      <c r="I11" s="147"/>
      <c r="J11" s="147"/>
      <c r="K11" s="1186"/>
      <c r="L11" s="1186"/>
      <c r="M11" s="1186"/>
    </row>
    <row r="12" spans="2:13" ht="15" customHeight="1" x14ac:dyDescent="0.2">
      <c r="B12" s="7" t="s">
        <v>1413</v>
      </c>
    </row>
    <row r="13" spans="2:13" ht="24.95" customHeight="1" x14ac:dyDescent="0.2">
      <c r="B13" s="2556" t="s">
        <v>1430</v>
      </c>
      <c r="C13" s="2557"/>
      <c r="D13" s="2534"/>
      <c r="E13" s="2534"/>
      <c r="F13" s="2534"/>
      <c r="G13" s="2535"/>
      <c r="H13" s="156"/>
    </row>
    <row r="14" spans="2:13" ht="24.95" customHeight="1" x14ac:dyDescent="0.2">
      <c r="B14" s="2555" t="s">
        <v>1432</v>
      </c>
      <c r="C14" s="2555"/>
      <c r="D14" s="2554" t="s">
        <v>1431</v>
      </c>
      <c r="E14" s="2554"/>
      <c r="F14" s="2554"/>
      <c r="G14" s="2554"/>
      <c r="H14" s="7"/>
    </row>
    <row r="15" spans="2:13" x14ac:dyDescent="0.2">
      <c r="B15" s="7"/>
      <c r="C15" s="7"/>
      <c r="D15" s="107"/>
      <c r="E15" s="7"/>
      <c r="F15" s="7"/>
      <c r="G15" s="7"/>
      <c r="H15" s="7"/>
    </row>
    <row r="16" spans="2:13" x14ac:dyDescent="0.2">
      <c r="B16" s="7"/>
      <c r="C16" s="7"/>
      <c r="D16" s="7"/>
      <c r="E16" s="7"/>
      <c r="F16" s="7"/>
      <c r="G16" s="7"/>
      <c r="H16" s="7"/>
    </row>
    <row r="17" spans="2:9" x14ac:dyDescent="0.2">
      <c r="B17" s="7"/>
      <c r="C17" s="7"/>
      <c r="D17" s="7"/>
      <c r="E17" s="7"/>
      <c r="F17" s="7"/>
      <c r="G17" s="7"/>
      <c r="H17" s="7"/>
    </row>
    <row r="19" spans="2:9" ht="33" customHeight="1" x14ac:dyDescent="0.25">
      <c r="B19" s="2550" t="s">
        <v>962</v>
      </c>
      <c r="C19" s="2550"/>
      <c r="D19" s="2550"/>
      <c r="E19" s="2550"/>
    </row>
    <row r="20" spans="2:9" ht="7.5" customHeight="1" x14ac:dyDescent="0.2"/>
    <row r="21" spans="2:9" ht="28.5" customHeight="1" thickBot="1" x14ac:dyDescent="0.25">
      <c r="B21" s="2551" t="s">
        <v>965</v>
      </c>
      <c r="C21" s="2551"/>
    </row>
    <row r="22" spans="2:9" s="277" customFormat="1" ht="31.5" customHeight="1" thickBot="1" x14ac:dyDescent="0.3">
      <c r="B22" s="2547" t="s">
        <v>3733</v>
      </c>
      <c r="C22" s="2548"/>
      <c r="D22" s="2548"/>
      <c r="E22" s="2548"/>
      <c r="F22" s="2549"/>
    </row>
    <row r="26" spans="2:9" x14ac:dyDescent="0.2">
      <c r="B26" s="159" t="s">
        <v>964</v>
      </c>
    </row>
    <row r="27" spans="2:9" ht="42" customHeight="1" x14ac:dyDescent="0.25">
      <c r="B27" s="2528"/>
      <c r="C27" s="2529"/>
      <c r="D27" s="2530"/>
      <c r="E27" s="2531"/>
      <c r="F27" s="2531"/>
      <c r="G27" s="2532"/>
      <c r="H27" s="160"/>
      <c r="I27"/>
    </row>
  </sheetData>
  <sheetProtection algorithmName="SHA-512" hashValue="ms4SYsQvKFwy4TJw6mPpkTwP0UiknocCLy9xzksby/Ei0gMMPQ+yUkU7oLLYQ+OCReVpL02EW12NiFRq7KDqJA==" saltValue="o2RoLEarQRc5EM4rgfU4uA==" spinCount="100000" sheet="1" objects="1" scenarios="1"/>
  <mergeCells count="14">
    <mergeCell ref="B2:F2"/>
    <mergeCell ref="B13:G13"/>
    <mergeCell ref="B19:E19"/>
    <mergeCell ref="B21:C21"/>
    <mergeCell ref="B6:C6"/>
    <mergeCell ref="C8:D8"/>
    <mergeCell ref="F8:G8"/>
    <mergeCell ref="C9:D9"/>
    <mergeCell ref="F9:G9"/>
    <mergeCell ref="B22:F22"/>
    <mergeCell ref="B27:C27"/>
    <mergeCell ref="D27:G27"/>
    <mergeCell ref="D14:G14"/>
    <mergeCell ref="B14:C14"/>
  </mergeCells>
  <hyperlinks>
    <hyperlink ref="B3" location="Content!A1" display="Content (Inhaltsverzeichnis)" xr:uid="{B7FF5FAA-565C-475B-B31F-2FC8052C2147}"/>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5"/>
  <dimension ref="B1:M39"/>
  <sheetViews>
    <sheetView showGridLines="0" showRuler="0" zoomScaleSheetLayoutView="100" workbookViewId="0">
      <pane ySplit="3" topLeftCell="A4" activePane="bottomLeft" state="frozen"/>
      <selection pane="bottomLeft" activeCell="E27" sqref="E27:F27"/>
    </sheetView>
  </sheetViews>
  <sheetFormatPr baseColWidth="10" defaultColWidth="9" defaultRowHeight="14.25" x14ac:dyDescent="0.2"/>
  <cols>
    <col min="1" max="1" width="2.85546875" style="58" customWidth="1"/>
    <col min="2" max="2" width="16.85546875" style="58" customWidth="1"/>
    <col min="3" max="3" width="28.7109375" style="58" customWidth="1"/>
    <col min="4" max="4" width="18.42578125" style="58" customWidth="1"/>
    <col min="5" max="5" width="13" style="58" customWidth="1"/>
    <col min="6" max="6" width="23.7109375" style="58" customWidth="1"/>
    <col min="7" max="7" width="18.7109375" style="58" customWidth="1"/>
    <col min="8" max="16384" width="9" style="58"/>
  </cols>
  <sheetData>
    <row r="1" spans="2:13" ht="9" customHeight="1" x14ac:dyDescent="0.2"/>
    <row r="2" spans="2:13" ht="66" customHeight="1" x14ac:dyDescent="0.25">
      <c r="B2" s="1408" t="s">
        <v>3147</v>
      </c>
      <c r="C2" s="1408"/>
      <c r="D2" s="1408"/>
      <c r="E2" s="1408"/>
      <c r="F2" s="1408"/>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74.25" customHeight="1" x14ac:dyDescent="0.2">
      <c r="B8" s="455" t="s">
        <v>1157</v>
      </c>
      <c r="C8" s="2540" t="s">
        <v>3240</v>
      </c>
      <c r="D8" s="2541"/>
      <c r="E8" s="457" t="s">
        <v>1157</v>
      </c>
      <c r="F8" s="2571"/>
      <c r="G8" s="2572"/>
      <c r="H8" s="149"/>
      <c r="I8" s="150"/>
      <c r="J8" s="148"/>
      <c r="K8" s="148"/>
      <c r="L8" s="148"/>
      <c r="M8" s="148"/>
    </row>
    <row r="9" spans="2:13" ht="102" customHeight="1" x14ac:dyDescent="0.2">
      <c r="B9" s="456" t="s">
        <v>1575</v>
      </c>
      <c r="C9" s="2540" t="s">
        <v>3149</v>
      </c>
      <c r="D9" s="2541"/>
      <c r="E9" s="458" t="s">
        <v>1575</v>
      </c>
      <c r="F9" s="2573"/>
      <c r="G9" s="2574"/>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customHeight="1"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534"/>
      <c r="D13" s="2534"/>
      <c r="E13" s="2534"/>
      <c r="F13" s="2534"/>
      <c r="G13" s="2535"/>
      <c r="H13" s="156"/>
    </row>
    <row r="14" spans="2:13" ht="24.95" customHeight="1" x14ac:dyDescent="0.2">
      <c r="B14" s="2533" t="s">
        <v>1431</v>
      </c>
      <c r="C14" s="2534"/>
      <c r="D14" s="2534"/>
      <c r="E14" s="2535"/>
      <c r="F14" s="2539" t="s">
        <v>1432</v>
      </c>
      <c r="G14" s="2070"/>
      <c r="H14" s="7"/>
    </row>
    <row r="15" spans="2:13" x14ac:dyDescent="0.2">
      <c r="B15" s="42"/>
      <c r="C15" s="42"/>
      <c r="D15" s="574"/>
      <c r="E15" s="42"/>
      <c r="F15" s="42"/>
      <c r="G15" s="42"/>
      <c r="H15" s="7"/>
    </row>
    <row r="16" spans="2:13" ht="24.95" customHeight="1" x14ac:dyDescent="0.2">
      <c r="B16" s="2575" t="s">
        <v>1616</v>
      </c>
      <c r="C16" s="2576"/>
      <c r="D16" s="575"/>
      <c r="E16" s="42"/>
      <c r="F16" s="42"/>
      <c r="G16" s="42"/>
      <c r="H16" s="7"/>
    </row>
    <row r="17" spans="2:8" ht="24.95" customHeight="1" x14ac:dyDescent="0.2">
      <c r="B17" s="2560" t="s">
        <v>1617</v>
      </c>
      <c r="C17" s="2561"/>
      <c r="D17" s="2561"/>
      <c r="E17" s="2561"/>
      <c r="F17" s="42"/>
      <c r="G17" s="42"/>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550" t="s">
        <v>962</v>
      </c>
      <c r="C21" s="2550"/>
      <c r="D21" s="2550"/>
      <c r="E21" s="2550"/>
    </row>
    <row r="22" spans="2:8" ht="7.5" customHeight="1" x14ac:dyDescent="0.2"/>
    <row r="23" spans="2:8" ht="28.5" customHeight="1" x14ac:dyDescent="0.2">
      <c r="B23" s="2551" t="s">
        <v>1593</v>
      </c>
      <c r="C23" s="2551"/>
    </row>
    <row r="24" spans="2:8" ht="24.95" customHeight="1" thickBot="1" x14ac:dyDescent="0.25">
      <c r="B24" s="366" t="s">
        <v>1421</v>
      </c>
      <c r="C24" s="2577" t="s">
        <v>1422</v>
      </c>
      <c r="D24" s="2578"/>
      <c r="E24" s="2579" t="s">
        <v>1423</v>
      </c>
      <c r="F24" s="2580"/>
    </row>
    <row r="25" spans="2:8" ht="33" customHeight="1" thickBot="1" x14ac:dyDescent="0.25">
      <c r="B25" s="2565" t="s">
        <v>1424</v>
      </c>
      <c r="C25" s="2566"/>
      <c r="D25" s="2566"/>
      <c r="E25" s="2566"/>
      <c r="F25" s="2567"/>
    </row>
    <row r="26" spans="2:8" ht="73.5" customHeight="1" x14ac:dyDescent="0.2">
      <c r="B26" s="681" t="s">
        <v>496</v>
      </c>
      <c r="C26" s="2562" t="s">
        <v>418</v>
      </c>
      <c r="D26" s="2562"/>
      <c r="E26" s="2563" t="s">
        <v>392</v>
      </c>
      <c r="F26" s="2563"/>
    </row>
    <row r="27" spans="2:8" ht="50.25" customHeight="1" x14ac:dyDescent="0.2">
      <c r="B27" s="30" t="s">
        <v>504</v>
      </c>
      <c r="C27" s="1636" t="s">
        <v>31</v>
      </c>
      <c r="D27" s="1522"/>
      <c r="E27" s="1636" t="s">
        <v>2002</v>
      </c>
      <c r="F27" s="1522"/>
    </row>
    <row r="28" spans="2:8" ht="17.25" customHeight="1" x14ac:dyDescent="0.2">
      <c r="B28" s="30"/>
      <c r="C28" s="2568" t="s">
        <v>1941</v>
      </c>
      <c r="D28" s="2569"/>
      <c r="E28" s="2569"/>
      <c r="F28" s="2570"/>
    </row>
    <row r="29" spans="2:8" ht="52.5" customHeight="1" x14ac:dyDescent="0.2">
      <c r="B29" s="30" t="s">
        <v>521</v>
      </c>
      <c r="C29" s="1636" t="s">
        <v>31</v>
      </c>
      <c r="D29" s="1522"/>
      <c r="E29" s="1636" t="s">
        <v>1726</v>
      </c>
      <c r="F29" s="1522"/>
    </row>
    <row r="32" spans="2:8" ht="28.5" customHeight="1" x14ac:dyDescent="0.2">
      <c r="B32" s="2551" t="s">
        <v>965</v>
      </c>
      <c r="C32" s="2551"/>
    </row>
    <row r="33" spans="2:8" ht="36.75" customHeight="1" x14ac:dyDescent="0.2">
      <c r="B33" s="30" t="s">
        <v>510</v>
      </c>
      <c r="C33" s="2558" t="s">
        <v>8</v>
      </c>
      <c r="D33" s="2558"/>
      <c r="E33" s="2559" t="s">
        <v>8</v>
      </c>
      <c r="F33" s="2559"/>
    </row>
    <row r="34" spans="2:8" ht="36.75" customHeight="1" x14ac:dyDescent="0.2">
      <c r="B34" s="30" t="s">
        <v>511</v>
      </c>
      <c r="C34" s="2564" t="s">
        <v>390</v>
      </c>
      <c r="D34" s="2564"/>
      <c r="E34" s="2559" t="s">
        <v>391</v>
      </c>
      <c r="F34" s="2559"/>
    </row>
    <row r="38" spans="2:8" x14ac:dyDescent="0.2">
      <c r="B38" s="159" t="s">
        <v>964</v>
      </c>
    </row>
    <row r="39" spans="2:8" ht="42" customHeight="1" x14ac:dyDescent="0.25">
      <c r="B39" s="2528"/>
      <c r="C39" s="2529"/>
      <c r="D39" s="2530"/>
      <c r="E39" s="2531"/>
      <c r="F39" s="2532"/>
      <c r="G39" s="160"/>
      <c r="H39"/>
    </row>
  </sheetData>
  <sheetProtection algorithmName="SHA-512" hashValue="Jailp9g/UhoUHTxsC0AlECAQsurUqScYXvl99Crz4vD/0mWsk8hI3ap3ZdbJCkykrzcX77PvsMYOUlhGk/skaQ==" saltValue="56jMvPYoA9MezSLW/cVYlQ==" spinCount="100000" sheet="1" objects="1" scenarios="1"/>
  <mergeCells count="30">
    <mergeCell ref="B13:G13"/>
    <mergeCell ref="B14:E14"/>
    <mergeCell ref="F14:G14"/>
    <mergeCell ref="B16:C16"/>
    <mergeCell ref="C24:D24"/>
    <mergeCell ref="E24:F24"/>
    <mergeCell ref="B21:E21"/>
    <mergeCell ref="B23:C23"/>
    <mergeCell ref="B2:F2"/>
    <mergeCell ref="C8:D8"/>
    <mergeCell ref="F8:G8"/>
    <mergeCell ref="C9:D9"/>
    <mergeCell ref="F9:G9"/>
    <mergeCell ref="B6:C6"/>
    <mergeCell ref="C33:D33"/>
    <mergeCell ref="E33:F33"/>
    <mergeCell ref="B39:C39"/>
    <mergeCell ref="B17:E17"/>
    <mergeCell ref="C26:D26"/>
    <mergeCell ref="E26:F26"/>
    <mergeCell ref="C34:D34"/>
    <mergeCell ref="E34:F34"/>
    <mergeCell ref="B25:F25"/>
    <mergeCell ref="D39:F39"/>
    <mergeCell ref="B32:C32"/>
    <mergeCell ref="C27:D27"/>
    <mergeCell ref="E27:F27"/>
    <mergeCell ref="C28:F28"/>
    <mergeCell ref="C29:D29"/>
    <mergeCell ref="E29:F29"/>
  </mergeCells>
  <hyperlinks>
    <hyperlink ref="B3" location="Content!A1" display="Content (Inhaltsverzeichnis)" xr:uid="{00000000-0004-0000-1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B1:M40"/>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5.85546875" style="58" customWidth="1"/>
    <col min="4" max="4" width="18.42578125" style="58" customWidth="1"/>
    <col min="5" max="5" width="13" style="58" customWidth="1"/>
    <col min="6" max="6" width="22.7109375" style="58" customWidth="1"/>
    <col min="7" max="7" width="20.28515625" style="58" customWidth="1"/>
    <col min="8" max="16384" width="9" style="58"/>
  </cols>
  <sheetData>
    <row r="1" spans="2:13" ht="9" customHeight="1" x14ac:dyDescent="0.2"/>
    <row r="2" spans="2:13" ht="63.75" customHeight="1" x14ac:dyDescent="0.25">
      <c r="B2" s="1408" t="s">
        <v>3148</v>
      </c>
      <c r="C2" s="1408"/>
      <c r="D2" s="1408"/>
      <c r="E2" s="1408"/>
      <c r="F2" s="1408"/>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72.75" customHeight="1" x14ac:dyDescent="0.2">
      <c r="B8" s="455" t="s">
        <v>1157</v>
      </c>
      <c r="C8" s="2540" t="s">
        <v>3241</v>
      </c>
      <c r="D8" s="2541"/>
      <c r="E8" s="457" t="s">
        <v>1157</v>
      </c>
      <c r="F8" s="2582"/>
      <c r="G8" s="2583"/>
      <c r="H8" s="149"/>
      <c r="I8" s="150"/>
      <c r="J8" s="148"/>
      <c r="K8" s="148"/>
      <c r="L8" s="148"/>
      <c r="M8" s="148"/>
    </row>
    <row r="9" spans="2:13" ht="102" customHeight="1" x14ac:dyDescent="0.2">
      <c r="B9" s="456" t="s">
        <v>1575</v>
      </c>
      <c r="C9" s="2540" t="s">
        <v>3149</v>
      </c>
      <c r="D9" s="2541"/>
      <c r="E9" s="458" t="s">
        <v>1575</v>
      </c>
      <c r="F9" s="2573"/>
      <c r="G9" s="2574"/>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534"/>
      <c r="D13" s="2534"/>
      <c r="E13" s="2534"/>
      <c r="F13" s="2534"/>
      <c r="G13" s="2535"/>
      <c r="H13" s="156"/>
    </row>
    <row r="14" spans="2:13" ht="24.95" customHeight="1" x14ac:dyDescent="0.2">
      <c r="B14" s="2533" t="s">
        <v>1431</v>
      </c>
      <c r="C14" s="2534"/>
      <c r="D14" s="2534"/>
      <c r="E14" s="2535"/>
      <c r="F14" s="2539" t="s">
        <v>1432</v>
      </c>
      <c r="G14" s="2070"/>
      <c r="H14" s="7"/>
    </row>
    <row r="15" spans="2:13" x14ac:dyDescent="0.2">
      <c r="B15" s="42"/>
      <c r="C15" s="42"/>
      <c r="D15" s="574"/>
      <c r="E15" s="42"/>
      <c r="F15" s="42"/>
      <c r="G15" s="42"/>
      <c r="H15" s="7"/>
    </row>
    <row r="16" spans="2:13" ht="24.95" customHeight="1" x14ac:dyDescent="0.2">
      <c r="B16" s="2575" t="s">
        <v>1618</v>
      </c>
      <c r="C16" s="2576"/>
      <c r="D16" s="575"/>
      <c r="E16" s="42"/>
      <c r="F16" s="42"/>
      <c r="G16" s="42"/>
      <c r="H16" s="7"/>
    </row>
    <row r="17" spans="2:8" ht="24.95" customHeight="1" x14ac:dyDescent="0.2">
      <c r="B17" s="2560" t="s">
        <v>1580</v>
      </c>
      <c r="C17" s="2561"/>
      <c r="D17" s="2561"/>
      <c r="E17" s="2561"/>
      <c r="F17" s="42"/>
      <c r="G17" s="42"/>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550" t="s">
        <v>962</v>
      </c>
      <c r="C22" s="2550"/>
      <c r="D22" s="2550"/>
      <c r="E22" s="2550"/>
    </row>
    <row r="23" spans="2:8" ht="7.5" customHeight="1" x14ac:dyDescent="0.2"/>
    <row r="24" spans="2:8" ht="28.5" customHeight="1" x14ac:dyDescent="0.2">
      <c r="B24" s="2551" t="s">
        <v>1593</v>
      </c>
      <c r="C24" s="2551"/>
    </row>
    <row r="25" spans="2:8" ht="24.95" customHeight="1" thickBot="1" x14ac:dyDescent="0.25">
      <c r="B25" s="366" t="s">
        <v>1421</v>
      </c>
      <c r="C25" s="2577" t="s">
        <v>1422</v>
      </c>
      <c r="D25" s="2578"/>
      <c r="E25" s="2579" t="s">
        <v>1423</v>
      </c>
      <c r="F25" s="2580"/>
    </row>
    <row r="26" spans="2:8" ht="33" customHeight="1" thickBot="1" x14ac:dyDescent="0.25">
      <c r="B26" s="2565" t="s">
        <v>1424</v>
      </c>
      <c r="C26" s="2566"/>
      <c r="D26" s="2566"/>
      <c r="E26" s="2566"/>
      <c r="F26" s="2567"/>
    </row>
    <row r="27" spans="2:8" ht="47.25" customHeight="1" x14ac:dyDescent="0.2">
      <c r="B27" s="30" t="s">
        <v>496</v>
      </c>
      <c r="C27" s="2564" t="s">
        <v>418</v>
      </c>
      <c r="D27" s="2564"/>
      <c r="E27" s="2581" t="s">
        <v>419</v>
      </c>
      <c r="F27" s="2581"/>
    </row>
    <row r="28" spans="2:8" ht="50.25" customHeight="1" x14ac:dyDescent="0.2">
      <c r="B28" s="30" t="s">
        <v>504</v>
      </c>
      <c r="C28" s="1636" t="s">
        <v>31</v>
      </c>
      <c r="D28" s="1522"/>
      <c r="E28" s="1636" t="s">
        <v>1935</v>
      </c>
      <c r="F28" s="1522"/>
    </row>
    <row r="29" spans="2:8" ht="17.25" customHeight="1" x14ac:dyDescent="0.2">
      <c r="B29" s="30"/>
      <c r="C29" s="2568" t="s">
        <v>1941</v>
      </c>
      <c r="D29" s="2569"/>
      <c r="E29" s="2569"/>
      <c r="F29" s="2570"/>
    </row>
    <row r="30" spans="2:8" ht="52.5" customHeight="1" x14ac:dyDescent="0.2">
      <c r="B30" s="30" t="s">
        <v>521</v>
      </c>
      <c r="C30" s="1636" t="s">
        <v>31</v>
      </c>
      <c r="D30" s="1522"/>
      <c r="E30" s="1636" t="s">
        <v>1726</v>
      </c>
      <c r="F30" s="1522"/>
    </row>
    <row r="32" spans="2:8" ht="15" customHeight="1" x14ac:dyDescent="0.2"/>
    <row r="33" spans="2:8" ht="28.5" customHeight="1" x14ac:dyDescent="0.2">
      <c r="B33" s="2551" t="s">
        <v>965</v>
      </c>
      <c r="C33" s="2551"/>
    </row>
    <row r="34" spans="2:8" ht="36.75" customHeight="1" x14ac:dyDescent="0.2">
      <c r="B34" s="30" t="s">
        <v>510</v>
      </c>
      <c r="C34" s="2558" t="s">
        <v>8</v>
      </c>
      <c r="D34" s="2558"/>
      <c r="E34" s="2559" t="s">
        <v>8</v>
      </c>
      <c r="F34" s="2559"/>
    </row>
    <row r="35" spans="2:8" ht="36.75" customHeight="1" x14ac:dyDescent="0.2">
      <c r="B35" s="30" t="s">
        <v>511</v>
      </c>
      <c r="C35" s="2558" t="s">
        <v>390</v>
      </c>
      <c r="D35" s="2558"/>
      <c r="E35" s="2559" t="s">
        <v>391</v>
      </c>
      <c r="F35" s="2559"/>
    </row>
    <row r="39" spans="2:8" x14ac:dyDescent="0.2">
      <c r="B39" s="159" t="s">
        <v>964</v>
      </c>
    </row>
    <row r="40" spans="2:8" ht="42" customHeight="1" x14ac:dyDescent="0.25">
      <c r="B40" s="2528"/>
      <c r="C40" s="2529"/>
      <c r="D40" s="2530"/>
      <c r="E40" s="2531"/>
      <c r="F40" s="2532"/>
      <c r="G40" s="160"/>
      <c r="H40"/>
    </row>
  </sheetData>
  <sheetProtection algorithmName="SHA-512" hashValue="rI7prMUjxdACAVFBSnzNhuOizyavbDQWa+OwNM4vDFSoRtI422qexDPJUTAB4hamYMzrCKzxF3aoS6SuGBOoJw==" saltValue="D1EpANGYjO2ekTA41H7ibw==" spinCount="100000" sheet="1" objects="1" scenarios="1"/>
  <mergeCells count="30">
    <mergeCell ref="B13:G13"/>
    <mergeCell ref="B14:E14"/>
    <mergeCell ref="F14:G14"/>
    <mergeCell ref="B16:C16"/>
    <mergeCell ref="C25:D25"/>
    <mergeCell ref="E25:F25"/>
    <mergeCell ref="B22:E22"/>
    <mergeCell ref="B24:C24"/>
    <mergeCell ref="B2:F2"/>
    <mergeCell ref="C8:D8"/>
    <mergeCell ref="F8:G8"/>
    <mergeCell ref="C9:D9"/>
    <mergeCell ref="F9:G9"/>
    <mergeCell ref="B6:C6"/>
    <mergeCell ref="B40:C40"/>
    <mergeCell ref="B17:E17"/>
    <mergeCell ref="C27:D27"/>
    <mergeCell ref="E27:F27"/>
    <mergeCell ref="C34:D34"/>
    <mergeCell ref="E34:F34"/>
    <mergeCell ref="C35:D35"/>
    <mergeCell ref="E35:F35"/>
    <mergeCell ref="B26:F26"/>
    <mergeCell ref="D40:F40"/>
    <mergeCell ref="B33:C33"/>
    <mergeCell ref="C28:D28"/>
    <mergeCell ref="E28:F28"/>
    <mergeCell ref="C29:F29"/>
    <mergeCell ref="C30:D30"/>
    <mergeCell ref="E30:F30"/>
  </mergeCells>
  <hyperlinks>
    <hyperlink ref="B3" location="Content!A1" display="Content (Inhaltsverzeichnis)" xr:uid="{00000000-0004-0000-1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3"/>
  <dimension ref="B1:M41"/>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3" style="58" customWidth="1"/>
    <col min="3" max="3" width="23.140625" style="58" customWidth="1"/>
    <col min="4" max="4" width="18.42578125" style="58" customWidth="1"/>
    <col min="5" max="5" width="13" style="58" customWidth="1"/>
    <col min="6" max="6" width="22.7109375" style="58" customWidth="1"/>
    <col min="7" max="7" width="21.140625" style="58" customWidth="1"/>
    <col min="8" max="16384" width="9" style="58"/>
  </cols>
  <sheetData>
    <row r="1" spans="2:13" ht="9" customHeight="1" x14ac:dyDescent="0.2"/>
    <row r="2" spans="2:13" ht="65.25" customHeight="1" x14ac:dyDescent="0.25">
      <c r="B2" s="1408" t="s">
        <v>3150</v>
      </c>
      <c r="C2" s="1408"/>
      <c r="D2" s="1408"/>
      <c r="E2" s="1408"/>
      <c r="F2" s="1408"/>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114" customHeight="1" x14ac:dyDescent="0.2">
      <c r="B8" s="455" t="s">
        <v>1157</v>
      </c>
      <c r="C8" s="2540" t="s">
        <v>3242</v>
      </c>
      <c r="D8" s="2541"/>
      <c r="E8" s="457" t="s">
        <v>1157</v>
      </c>
      <c r="F8" s="2542"/>
      <c r="G8" s="2543"/>
      <c r="H8" s="149"/>
      <c r="I8" s="150"/>
      <c r="J8" s="148"/>
      <c r="K8" s="148"/>
      <c r="L8" s="148"/>
      <c r="M8" s="148"/>
    </row>
    <row r="9" spans="2:13" ht="54.75" customHeight="1" x14ac:dyDescent="0.2">
      <c r="B9" s="456" t="s">
        <v>1575</v>
      </c>
      <c r="C9" s="2540" t="s">
        <v>3151</v>
      </c>
      <c r="D9" s="2541"/>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534"/>
      <c r="D13" s="2534"/>
      <c r="E13" s="2534"/>
      <c r="F13" s="2534"/>
      <c r="G13" s="2535"/>
      <c r="H13" s="156"/>
    </row>
    <row r="14" spans="2:13" ht="24.95" customHeight="1" x14ac:dyDescent="0.2">
      <c r="B14" s="2533" t="s">
        <v>1431</v>
      </c>
      <c r="C14" s="2534"/>
      <c r="D14" s="2534"/>
      <c r="E14" s="2535"/>
      <c r="F14" s="2539" t="s">
        <v>1432</v>
      </c>
      <c r="G14" s="2070"/>
      <c r="H14" s="7"/>
    </row>
    <row r="15" spans="2:13" x14ac:dyDescent="0.2">
      <c r="B15" s="2600" t="s">
        <v>380</v>
      </c>
      <c r="C15" s="2601"/>
      <c r="D15" s="2602"/>
      <c r="E15" s="2602"/>
      <c r="F15" s="573"/>
      <c r="G15" s="573"/>
      <c r="H15" s="7"/>
    </row>
    <row r="16" spans="2:13" x14ac:dyDescent="0.2">
      <c r="B16" s="157"/>
      <c r="C16" s="157"/>
      <c r="D16" s="169"/>
      <c r="E16" s="157"/>
      <c r="F16" s="157"/>
      <c r="G16" s="157"/>
      <c r="H16" s="7"/>
    </row>
    <row r="17" spans="2:8" ht="24.95" customHeight="1" x14ac:dyDescent="0.2">
      <c r="B17" s="571" t="s">
        <v>1998</v>
      </c>
      <c r="C17" s="598" t="s">
        <v>1997</v>
      </c>
      <c r="D17" s="158"/>
      <c r="E17" s="157"/>
      <c r="F17" s="157"/>
      <c r="G17" s="157"/>
      <c r="H17" s="7"/>
    </row>
    <row r="18" spans="2:8" ht="24.95" customHeight="1" x14ac:dyDescent="0.2">
      <c r="B18" s="2584" t="s">
        <v>1579</v>
      </c>
      <c r="C18" s="2585"/>
      <c r="D18" s="157"/>
      <c r="E18" s="157"/>
      <c r="F18" s="157"/>
      <c r="G18" s="157"/>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550" t="s">
        <v>962</v>
      </c>
      <c r="C23" s="2550"/>
      <c r="D23" s="2550"/>
      <c r="E23" s="2550"/>
    </row>
    <row r="24" spans="2:8" ht="7.5" customHeight="1" x14ac:dyDescent="0.2"/>
    <row r="25" spans="2:8" ht="28.5" customHeight="1" x14ac:dyDescent="0.2">
      <c r="B25" s="2551" t="s">
        <v>1593</v>
      </c>
      <c r="C25" s="2551"/>
    </row>
    <row r="26" spans="2:8" ht="24.95" customHeight="1" thickBot="1" x14ac:dyDescent="0.25">
      <c r="B26" s="366" t="s">
        <v>1421</v>
      </c>
      <c r="C26" s="2577" t="s">
        <v>1422</v>
      </c>
      <c r="D26" s="2578"/>
      <c r="E26" s="2579" t="s">
        <v>1423</v>
      </c>
      <c r="F26" s="2580"/>
    </row>
    <row r="27" spans="2:8" ht="33" customHeight="1" thickBot="1" x14ac:dyDescent="0.25">
      <c r="B27" s="2565" t="s">
        <v>1425</v>
      </c>
      <c r="C27" s="2566"/>
      <c r="D27" s="2566"/>
      <c r="E27" s="2566"/>
      <c r="F27" s="2567"/>
    </row>
    <row r="28" spans="2:8" ht="36.75" customHeight="1" x14ac:dyDescent="0.2">
      <c r="B28" s="36" t="s">
        <v>519</v>
      </c>
      <c r="C28" s="2598" t="s">
        <v>13</v>
      </c>
      <c r="D28" s="2599"/>
      <c r="E28" s="2588" t="s">
        <v>393</v>
      </c>
      <c r="F28" s="2589"/>
    </row>
    <row r="29" spans="2:8" ht="17.25" customHeight="1" x14ac:dyDescent="0.2">
      <c r="B29" s="36"/>
      <c r="C29" s="1480" t="s">
        <v>1426</v>
      </c>
      <c r="D29" s="2596"/>
      <c r="E29" s="2596"/>
      <c r="F29" s="2597"/>
    </row>
    <row r="30" spans="2:8" ht="38.25" customHeight="1" x14ac:dyDescent="0.2">
      <c r="B30" s="36" t="s">
        <v>520</v>
      </c>
      <c r="C30" s="2590" t="s">
        <v>2265</v>
      </c>
      <c r="D30" s="2591"/>
      <c r="E30" s="1636" t="s">
        <v>2245</v>
      </c>
      <c r="F30" s="1522"/>
    </row>
    <row r="31" spans="2:8" ht="17.25" customHeight="1" x14ac:dyDescent="0.2">
      <c r="B31" s="170"/>
      <c r="C31" s="1480" t="s">
        <v>1426</v>
      </c>
      <c r="D31" s="2596"/>
      <c r="E31" s="2596"/>
      <c r="F31" s="2597"/>
    </row>
    <row r="32" spans="2:8" ht="33.75" customHeight="1" x14ac:dyDescent="0.2">
      <c r="B32" s="30" t="s">
        <v>548</v>
      </c>
      <c r="C32" s="2592" t="s">
        <v>394</v>
      </c>
      <c r="D32" s="2593"/>
      <c r="E32" s="2594" t="s">
        <v>395</v>
      </c>
      <c r="F32" s="2595"/>
    </row>
    <row r="35" spans="2:8" ht="28.5" customHeight="1" x14ac:dyDescent="0.2">
      <c r="B35" s="2551" t="s">
        <v>965</v>
      </c>
      <c r="C35" s="2551"/>
    </row>
    <row r="36" spans="2:8" ht="36.75" customHeight="1" x14ac:dyDescent="0.2">
      <c r="B36" s="30" t="s">
        <v>510</v>
      </c>
      <c r="C36" s="2592" t="s">
        <v>8</v>
      </c>
      <c r="D36" s="2593"/>
      <c r="E36" s="2594" t="s">
        <v>8</v>
      </c>
      <c r="F36" s="2595"/>
    </row>
    <row r="37" spans="2:8" ht="36.75" customHeight="1" x14ac:dyDescent="0.2">
      <c r="B37" s="30" t="s">
        <v>511</v>
      </c>
      <c r="C37" s="2592" t="s">
        <v>390</v>
      </c>
      <c r="D37" s="2593"/>
      <c r="E37" s="2594" t="s">
        <v>396</v>
      </c>
      <c r="F37" s="2595"/>
    </row>
    <row r="40" spans="2:8" x14ac:dyDescent="0.2">
      <c r="B40" s="159" t="s">
        <v>964</v>
      </c>
    </row>
    <row r="41" spans="2:8" ht="96" customHeight="1" x14ac:dyDescent="0.25">
      <c r="B41" s="2586" t="s">
        <v>2138</v>
      </c>
      <c r="C41" s="2587"/>
      <c r="D41" s="2603" t="s">
        <v>2139</v>
      </c>
      <c r="E41" s="2604"/>
      <c r="F41" s="2605"/>
      <c r="G41" s="160"/>
      <c r="H41"/>
    </row>
  </sheetData>
  <sheetProtection algorithmName="SHA-512" hashValue="aaaTSVtNNXzA3yw4dTM1mnxnLZnSV7RbHLz3Q+BVD2ndCyy9ThnlNufNoG5S4dcWSa/jI6FzCeqTy1NGw6Q0Ng==" saltValue="4H8zq0CjDo19D2WDxBDagA==" spinCount="100000" sheet="1" objects="1" scenarios="1"/>
  <mergeCells count="32">
    <mergeCell ref="B23:E23"/>
    <mergeCell ref="B25:C25"/>
    <mergeCell ref="B35:C35"/>
    <mergeCell ref="B27:F27"/>
    <mergeCell ref="D41:F41"/>
    <mergeCell ref="B13:G13"/>
    <mergeCell ref="B14:E14"/>
    <mergeCell ref="F14:G14"/>
    <mergeCell ref="B15:C15"/>
    <mergeCell ref="D15:E15"/>
    <mergeCell ref="B18:C18"/>
    <mergeCell ref="E26:F26"/>
    <mergeCell ref="C26:D26"/>
    <mergeCell ref="B41:C41"/>
    <mergeCell ref="E28:F28"/>
    <mergeCell ref="C30:D30"/>
    <mergeCell ref="E30:F30"/>
    <mergeCell ref="C36:D36"/>
    <mergeCell ref="E36:F36"/>
    <mergeCell ref="C29:F29"/>
    <mergeCell ref="C28:D28"/>
    <mergeCell ref="E32:F32"/>
    <mergeCell ref="C37:D37"/>
    <mergeCell ref="E37:F37"/>
    <mergeCell ref="C32:D32"/>
    <mergeCell ref="C31:F31"/>
    <mergeCell ref="B2:F2"/>
    <mergeCell ref="C8:D8"/>
    <mergeCell ref="F8:G8"/>
    <mergeCell ref="C9:D9"/>
    <mergeCell ref="F9:G9"/>
    <mergeCell ref="B6:C6"/>
  </mergeCells>
  <hyperlinks>
    <hyperlink ref="B3" location="Content!A1" display="Content (Inhaltsverzeichnis)" xr:uid="{00000000-0004-0000-1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dimension ref="B1:M39"/>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2.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66" customHeight="1" x14ac:dyDescent="0.25">
      <c r="B2" s="2608" t="s">
        <v>3152</v>
      </c>
      <c r="C2" s="2608"/>
      <c r="D2" s="2608"/>
      <c r="E2" s="2608"/>
      <c r="F2" s="2608"/>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117" customHeight="1" x14ac:dyDescent="0.2">
      <c r="B8" s="455" t="s">
        <v>1157</v>
      </c>
      <c r="C8" s="2540" t="s">
        <v>3242</v>
      </c>
      <c r="D8" s="2541"/>
      <c r="E8" s="457" t="s">
        <v>1157</v>
      </c>
      <c r="F8" s="2542"/>
      <c r="G8" s="2543"/>
      <c r="H8" s="149"/>
      <c r="I8" s="150"/>
      <c r="J8" s="148"/>
      <c r="K8" s="148"/>
      <c r="L8" s="148"/>
      <c r="M8" s="148"/>
    </row>
    <row r="9" spans="2:13" ht="54.75" customHeight="1" x14ac:dyDescent="0.2">
      <c r="B9" s="456" t="s">
        <v>1575</v>
      </c>
      <c r="C9" s="2609" t="s">
        <v>3153</v>
      </c>
      <c r="D9" s="2610"/>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534"/>
      <c r="D13" s="2534"/>
      <c r="E13" s="2534"/>
      <c r="F13" s="2534"/>
      <c r="G13" s="2535"/>
      <c r="H13" s="156"/>
    </row>
    <row r="14" spans="2:13" ht="24.95" customHeight="1" x14ac:dyDescent="0.2">
      <c r="B14" s="2533" t="s">
        <v>1431</v>
      </c>
      <c r="C14" s="2534"/>
      <c r="D14" s="2534"/>
      <c r="E14" s="2535"/>
      <c r="F14" s="2539" t="s">
        <v>1432</v>
      </c>
      <c r="G14" s="2070"/>
      <c r="H14" s="7"/>
    </row>
    <row r="15" spans="2:13" ht="24.95" customHeight="1" x14ac:dyDescent="0.2">
      <c r="B15" s="2555" t="s">
        <v>1929</v>
      </c>
      <c r="C15" s="2611"/>
      <c r="D15" s="2554" t="s">
        <v>382</v>
      </c>
      <c r="E15" s="2612"/>
      <c r="F15" s="2612"/>
      <c r="G15" s="2612"/>
      <c r="H15" s="7"/>
    </row>
    <row r="16" spans="2:13" x14ac:dyDescent="0.2">
      <c r="B16" s="573"/>
      <c r="C16" s="573"/>
      <c r="D16" s="581"/>
      <c r="E16" s="573"/>
      <c r="F16" s="573"/>
      <c r="G16" s="573"/>
      <c r="H16" s="7"/>
    </row>
    <row r="17" spans="2:8" ht="24.95" customHeight="1" x14ac:dyDescent="0.2">
      <c r="B17" s="571" t="s">
        <v>1931</v>
      </c>
      <c r="C17" s="598" t="s">
        <v>1930</v>
      </c>
      <c r="D17" s="158"/>
      <c r="E17" s="157"/>
      <c r="F17" s="157"/>
      <c r="G17" s="157"/>
      <c r="H17" s="7"/>
    </row>
    <row r="18" spans="2:8" ht="24.95" customHeight="1" x14ac:dyDescent="0.2">
      <c r="B18" s="2584" t="s">
        <v>1581</v>
      </c>
      <c r="C18" s="2585"/>
      <c r="D18" s="157"/>
      <c r="E18" s="157"/>
      <c r="F18" s="157"/>
      <c r="G18" s="157"/>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550" t="s">
        <v>962</v>
      </c>
      <c r="C23" s="2550"/>
      <c r="D23" s="2550"/>
      <c r="E23" s="2550"/>
    </row>
    <row r="24" spans="2:8" ht="7.5" customHeight="1" x14ac:dyDescent="0.2"/>
    <row r="25" spans="2:8" ht="28.5" customHeight="1" x14ac:dyDescent="0.2">
      <c r="B25" s="2551" t="s">
        <v>1593</v>
      </c>
      <c r="C25" s="2551"/>
    </row>
    <row r="26" spans="2:8" ht="24.95" customHeight="1" thickBot="1" x14ac:dyDescent="0.25">
      <c r="B26" s="366" t="s">
        <v>1421</v>
      </c>
      <c r="C26" s="2577" t="s">
        <v>1422</v>
      </c>
      <c r="D26" s="2578"/>
      <c r="E26" s="2579" t="s">
        <v>1423</v>
      </c>
      <c r="F26" s="2580"/>
    </row>
    <row r="27" spans="2:8" ht="33" customHeight="1" thickBot="1" x14ac:dyDescent="0.25">
      <c r="B27" s="2565" t="s">
        <v>1932</v>
      </c>
      <c r="C27" s="2566"/>
      <c r="D27" s="2566"/>
      <c r="E27" s="2566"/>
      <c r="F27" s="2567"/>
    </row>
    <row r="28" spans="2:8" ht="36.75" customHeight="1" x14ac:dyDescent="0.2">
      <c r="B28" s="563" t="s">
        <v>504</v>
      </c>
      <c r="C28" s="2613" t="s">
        <v>31</v>
      </c>
      <c r="D28" s="2614"/>
      <c r="E28" s="2588" t="s">
        <v>1933</v>
      </c>
      <c r="F28" s="2589"/>
    </row>
    <row r="29" spans="2:8" ht="17.25" customHeight="1" x14ac:dyDescent="0.2">
      <c r="B29" s="36"/>
      <c r="C29" s="2615" t="s">
        <v>1426</v>
      </c>
      <c r="D29" s="1481"/>
      <c r="E29" s="1481"/>
      <c r="F29" s="2616"/>
    </row>
    <row r="30" spans="2:8" ht="38.25" customHeight="1" x14ac:dyDescent="0.2">
      <c r="B30" s="36" t="s">
        <v>521</v>
      </c>
      <c r="C30" s="2617" t="s">
        <v>31</v>
      </c>
      <c r="D30" s="2618"/>
      <c r="E30" s="2594" t="s">
        <v>1933</v>
      </c>
      <c r="F30" s="2595"/>
    </row>
    <row r="33" spans="2:8" ht="28.5" customHeight="1" x14ac:dyDescent="0.2">
      <c r="B33" s="2551" t="s">
        <v>965</v>
      </c>
      <c r="C33" s="2551"/>
    </row>
    <row r="34" spans="2:8" ht="36.75" customHeight="1" x14ac:dyDescent="0.2">
      <c r="B34" s="30" t="s">
        <v>510</v>
      </c>
      <c r="C34" s="2592" t="s">
        <v>8</v>
      </c>
      <c r="D34" s="2593"/>
      <c r="E34" s="2594" t="s">
        <v>8</v>
      </c>
      <c r="F34" s="2595"/>
    </row>
    <row r="35" spans="2:8" ht="36.75" customHeight="1" x14ac:dyDescent="0.2">
      <c r="B35" s="30" t="s">
        <v>511</v>
      </c>
      <c r="C35" s="2590" t="s">
        <v>390</v>
      </c>
      <c r="D35" s="2591"/>
      <c r="E35" s="1636" t="s">
        <v>391</v>
      </c>
      <c r="F35" s="1522"/>
    </row>
    <row r="38" spans="2:8" x14ac:dyDescent="0.2">
      <c r="B38" s="159" t="s">
        <v>964</v>
      </c>
    </row>
    <row r="39" spans="2:8" ht="42" customHeight="1" x14ac:dyDescent="0.25">
      <c r="B39" s="2606"/>
      <c r="C39" s="2607"/>
      <c r="D39" s="2530"/>
      <c r="E39" s="2531"/>
      <c r="F39" s="2532"/>
      <c r="G39" s="160"/>
      <c r="H39"/>
    </row>
  </sheetData>
  <sheetProtection algorithmName="SHA-512" hashValue="1RqZpN+NYC2muLlMpNCa9HGAWCYTYmetQvlN4B9KJJgg2+y8jQKv0oGac59VB9yx8zv6FCy3TjdJsV+9xVuURw==" saltValue="wUEC9+Q1GVx9fV8P3csqcw==" spinCount="100000" sheet="1" objects="1" scenarios="1"/>
  <mergeCells count="29">
    <mergeCell ref="B33:C33"/>
    <mergeCell ref="B15:C15"/>
    <mergeCell ref="D15:G15"/>
    <mergeCell ref="B18:C18"/>
    <mergeCell ref="B23:E23"/>
    <mergeCell ref="B27:F27"/>
    <mergeCell ref="C28:D28"/>
    <mergeCell ref="E28:F28"/>
    <mergeCell ref="C29:F29"/>
    <mergeCell ref="C30:D30"/>
    <mergeCell ref="E30:F30"/>
    <mergeCell ref="B13:G13"/>
    <mergeCell ref="B2:F2"/>
    <mergeCell ref="C8:D8"/>
    <mergeCell ref="F8:G8"/>
    <mergeCell ref="C9:D9"/>
    <mergeCell ref="F9:G9"/>
    <mergeCell ref="B6:C6"/>
    <mergeCell ref="B39:C39"/>
    <mergeCell ref="C34:D34"/>
    <mergeCell ref="E34:F34"/>
    <mergeCell ref="C35:D35"/>
    <mergeCell ref="E35:F35"/>
    <mergeCell ref="D39:F39"/>
    <mergeCell ref="B14:E14"/>
    <mergeCell ref="F14:G14"/>
    <mergeCell ref="B25:C25"/>
    <mergeCell ref="C26:D26"/>
    <mergeCell ref="E26:F26"/>
  </mergeCells>
  <hyperlinks>
    <hyperlink ref="B3" location="Content!A1" display="Content (Inhaltsverzeichnis)" xr:uid="{00000000-0004-0000-1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8"/>
  <dimension ref="B1:M35"/>
  <sheetViews>
    <sheetView showGridLines="0" showRuler="0" zoomScaleSheetLayoutView="100" workbookViewId="0">
      <pane ySplit="3" topLeftCell="A4" activePane="bottomLeft" state="frozen"/>
      <selection pane="bottomLeft" activeCell="K9" sqref="K9"/>
    </sheetView>
  </sheetViews>
  <sheetFormatPr baseColWidth="10" defaultColWidth="9" defaultRowHeight="14.25" x14ac:dyDescent="0.2"/>
  <cols>
    <col min="1" max="1" width="2.85546875" style="58" customWidth="1"/>
    <col min="2" max="2" width="22.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66" customHeight="1" x14ac:dyDescent="0.25">
      <c r="B2" s="1408" t="s">
        <v>3154</v>
      </c>
      <c r="C2" s="1408"/>
      <c r="D2" s="1408"/>
      <c r="E2" s="1408"/>
      <c r="F2" s="1408"/>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111" customHeight="1" x14ac:dyDescent="0.2">
      <c r="B8" s="455" t="s">
        <v>1157</v>
      </c>
      <c r="C8" s="2540" t="s">
        <v>3243</v>
      </c>
      <c r="D8" s="2541"/>
      <c r="E8" s="457" t="s">
        <v>1157</v>
      </c>
      <c r="F8" s="2542"/>
      <c r="G8" s="2543"/>
      <c r="H8" s="149"/>
      <c r="I8" s="150"/>
      <c r="J8" s="148"/>
      <c r="K8" s="148"/>
      <c r="L8" s="148"/>
      <c r="M8" s="148"/>
    </row>
    <row r="9" spans="2:13" ht="69.75" customHeight="1" x14ac:dyDescent="0.2">
      <c r="B9" s="456" t="s">
        <v>1575</v>
      </c>
      <c r="C9" s="2540" t="s">
        <v>3736</v>
      </c>
      <c r="D9" s="2541"/>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534"/>
      <c r="D13" s="2534"/>
      <c r="E13" s="2534"/>
      <c r="F13" s="2534"/>
      <c r="G13" s="2535"/>
      <c r="H13" s="156"/>
    </row>
    <row r="14" spans="2:13" ht="24.95" customHeight="1" x14ac:dyDescent="0.2">
      <c r="B14" s="2619" t="s">
        <v>1432</v>
      </c>
      <c r="C14" s="2620"/>
      <c r="D14" s="2621" t="s">
        <v>1439</v>
      </c>
      <c r="E14" s="2602"/>
      <c r="F14" s="2602"/>
      <c r="G14" s="2602"/>
      <c r="H14" s="7"/>
    </row>
    <row r="15" spans="2:13" x14ac:dyDescent="0.2">
      <c r="B15" s="573"/>
      <c r="C15" s="573"/>
      <c r="D15" s="581"/>
      <c r="E15" s="573"/>
      <c r="F15" s="573"/>
      <c r="G15" s="573"/>
      <c r="H15" s="7"/>
    </row>
    <row r="16" spans="2:13" ht="41.25" customHeight="1" x14ac:dyDescent="0.2">
      <c r="B16" s="682" t="s">
        <v>1999</v>
      </c>
      <c r="C16" s="137" t="s">
        <v>1996</v>
      </c>
      <c r="D16" s="158"/>
      <c r="E16" s="157"/>
      <c r="F16" s="157"/>
      <c r="G16" s="157"/>
      <c r="H16" s="7"/>
    </row>
    <row r="17" spans="2:8" ht="24.95" customHeight="1" x14ac:dyDescent="0.2">
      <c r="B17" s="2584" t="s">
        <v>1928</v>
      </c>
      <c r="C17" s="2585"/>
      <c r="D17" s="157"/>
      <c r="E17" s="157"/>
      <c r="F17" s="157"/>
      <c r="G17" s="157"/>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550" t="s">
        <v>962</v>
      </c>
      <c r="C22" s="2550"/>
      <c r="D22" s="2550"/>
      <c r="E22" s="2550"/>
    </row>
    <row r="23" spans="2:8" ht="7.5" customHeight="1" x14ac:dyDescent="0.2"/>
    <row r="24" spans="2:8" ht="28.5" customHeight="1" x14ac:dyDescent="0.2">
      <c r="B24" s="2551" t="s">
        <v>1593</v>
      </c>
      <c r="C24" s="2551"/>
    </row>
    <row r="25" spans="2:8" ht="24.95" customHeight="1" thickBot="1" x14ac:dyDescent="0.25">
      <c r="B25" s="366" t="s">
        <v>1421</v>
      </c>
      <c r="C25" s="2577" t="s">
        <v>1422</v>
      </c>
      <c r="D25" s="2578"/>
      <c r="E25" s="2579" t="s">
        <v>1423</v>
      </c>
      <c r="F25" s="2580"/>
    </row>
    <row r="26" spans="2:8" ht="35.25" customHeight="1" thickBot="1" x14ac:dyDescent="0.25">
      <c r="B26" s="2547" t="s">
        <v>1409</v>
      </c>
      <c r="C26" s="2548"/>
      <c r="D26" s="2548"/>
      <c r="E26" s="2548"/>
      <c r="F26" s="2549"/>
    </row>
    <row r="29" spans="2:8" ht="28.5" customHeight="1" x14ac:dyDescent="0.2">
      <c r="B29" s="2551" t="s">
        <v>965</v>
      </c>
      <c r="C29" s="2551"/>
    </row>
    <row r="30" spans="2:8" ht="36.75" customHeight="1" x14ac:dyDescent="0.2">
      <c r="B30" s="30" t="s">
        <v>510</v>
      </c>
      <c r="C30" s="2592" t="s">
        <v>8</v>
      </c>
      <c r="D30" s="2593"/>
      <c r="E30" s="2594" t="s">
        <v>8</v>
      </c>
      <c r="F30" s="2595"/>
    </row>
    <row r="31" spans="2:8" ht="36.75" customHeight="1" x14ac:dyDescent="0.2">
      <c r="B31" s="30" t="s">
        <v>511</v>
      </c>
      <c r="C31" s="2590" t="s">
        <v>390</v>
      </c>
      <c r="D31" s="2591"/>
      <c r="E31" s="1636" t="s">
        <v>391</v>
      </c>
      <c r="F31" s="1522"/>
    </row>
    <row r="34" spans="2:8" x14ac:dyDescent="0.2">
      <c r="B34" s="159" t="s">
        <v>964</v>
      </c>
    </row>
    <row r="35" spans="2:8" ht="42" customHeight="1" x14ac:dyDescent="0.25">
      <c r="B35" s="2606"/>
      <c r="C35" s="2607"/>
      <c r="D35" s="2530"/>
      <c r="E35" s="2531"/>
      <c r="F35" s="2532"/>
      <c r="G35" s="160"/>
      <c r="H35"/>
    </row>
  </sheetData>
  <sheetProtection algorithmName="SHA-512" hashValue="6uCqSQQJ9l9lcV5XAbMsMUQxG/SZAVLhgOE9pl53hMV8bNrVzdiIiJfLw5Jqo83iPgjxIvwkWmpcWn5twYyyRg==" saltValue="r/qRCy74L9Foly4o5hN37A==" spinCount="100000" sheet="1" objects="1" scenarios="1"/>
  <mergeCells count="22">
    <mergeCell ref="B24:C24"/>
    <mergeCell ref="B2:F2"/>
    <mergeCell ref="B6:C6"/>
    <mergeCell ref="C8:D8"/>
    <mergeCell ref="F8:G8"/>
    <mergeCell ref="C9:D9"/>
    <mergeCell ref="F9:G9"/>
    <mergeCell ref="B13:G13"/>
    <mergeCell ref="B14:C14"/>
    <mergeCell ref="D14:G14"/>
    <mergeCell ref="B17:C17"/>
    <mergeCell ref="B22:E22"/>
    <mergeCell ref="C31:D31"/>
    <mergeCell ref="E31:F31"/>
    <mergeCell ref="B35:C35"/>
    <mergeCell ref="D35:F35"/>
    <mergeCell ref="C25:D25"/>
    <mergeCell ref="E25:F25"/>
    <mergeCell ref="B26:F26"/>
    <mergeCell ref="B29:C29"/>
    <mergeCell ref="C30:D30"/>
    <mergeCell ref="E30:F30"/>
  </mergeCells>
  <hyperlinks>
    <hyperlink ref="B3" location="Content!A1" display="Content (Inhaltsverzeichnis)" xr:uid="{00000000-0004-0000-1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5"/>
  <dimension ref="B1:M37"/>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7.85546875" style="58" customWidth="1"/>
    <col min="6" max="6" width="22.7109375" style="58" customWidth="1"/>
    <col min="7" max="7" width="18.7109375" style="58" customWidth="1"/>
    <col min="8" max="16384" width="9" style="58"/>
  </cols>
  <sheetData>
    <row r="1" spans="2:13" ht="9" customHeight="1" x14ac:dyDescent="0.2"/>
    <row r="2" spans="2:13" ht="51.75" customHeight="1" x14ac:dyDescent="0.25">
      <c r="B2" s="1408" t="s">
        <v>977</v>
      </c>
      <c r="C2" s="1408"/>
      <c r="D2" s="1408"/>
      <c r="E2" s="1408"/>
      <c r="F2" s="1408"/>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38.25" customHeight="1" x14ac:dyDescent="0.2">
      <c r="B8" s="455" t="s">
        <v>1157</v>
      </c>
      <c r="C8" s="2540" t="s">
        <v>3244</v>
      </c>
      <c r="D8" s="2541"/>
      <c r="E8" s="457" t="s">
        <v>1157</v>
      </c>
      <c r="F8" s="2542"/>
      <c r="G8" s="2543"/>
      <c r="H8" s="149"/>
      <c r="I8" s="150"/>
      <c r="J8" s="148"/>
      <c r="K8" s="148"/>
      <c r="L8" s="148"/>
      <c r="M8" s="148"/>
    </row>
    <row r="9" spans="2:13" ht="78.75" customHeight="1" x14ac:dyDescent="0.2">
      <c r="B9" s="456" t="s">
        <v>1575</v>
      </c>
      <c r="C9" s="2540" t="s">
        <v>3155</v>
      </c>
      <c r="D9" s="2541"/>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534"/>
      <c r="D13" s="2534"/>
      <c r="E13" s="2534"/>
      <c r="F13" s="2534"/>
      <c r="G13" s="2535"/>
      <c r="H13" s="156"/>
    </row>
    <row r="14" spans="2:13" ht="24.95" customHeight="1" x14ac:dyDescent="0.2">
      <c r="B14" s="2533" t="s">
        <v>1431</v>
      </c>
      <c r="C14" s="2534"/>
      <c r="D14" s="2534"/>
      <c r="E14" s="2535"/>
      <c r="F14" s="2539" t="s">
        <v>1432</v>
      </c>
      <c r="G14" s="2070"/>
      <c r="H14" s="7"/>
    </row>
    <row r="15" spans="2:13" ht="24.95" customHeight="1" x14ac:dyDescent="0.2">
      <c r="B15" s="2533" t="s">
        <v>1615</v>
      </c>
      <c r="C15" s="2534"/>
      <c r="D15" s="2535"/>
      <c r="E15" s="597" t="s">
        <v>1594</v>
      </c>
      <c r="F15" s="573"/>
      <c r="G15" s="573"/>
      <c r="H15" s="7"/>
    </row>
    <row r="16" spans="2:13" ht="24.95" customHeight="1" x14ac:dyDescent="0.2">
      <c r="B16" s="579" t="s">
        <v>1434</v>
      </c>
      <c r="C16" s="564" t="s">
        <v>1435</v>
      </c>
      <c r="D16" s="564" t="s">
        <v>1436</v>
      </c>
      <c r="E16" s="578"/>
      <c r="F16" s="573"/>
      <c r="G16" s="573"/>
      <c r="H16" s="7"/>
    </row>
    <row r="17" spans="2:8" x14ac:dyDescent="0.2">
      <c r="B17" s="42"/>
      <c r="C17" s="42"/>
      <c r="D17" s="574"/>
      <c r="E17" s="42"/>
      <c r="F17" s="42"/>
      <c r="G17" s="42"/>
      <c r="H17" s="7"/>
    </row>
    <row r="18" spans="2:8" ht="24.95" customHeight="1" x14ac:dyDescent="0.2">
      <c r="B18" s="571" t="s">
        <v>1440</v>
      </c>
      <c r="C18" s="572" t="s">
        <v>1441</v>
      </c>
      <c r="D18" s="575"/>
      <c r="E18" s="573"/>
      <c r="F18" s="573"/>
      <c r="G18" s="573"/>
      <c r="H18" s="7"/>
    </row>
    <row r="19" spans="2:8" ht="24.95" customHeight="1" x14ac:dyDescent="0.2">
      <c r="B19" s="2584" t="s">
        <v>1582</v>
      </c>
      <c r="C19" s="2585"/>
      <c r="D19" s="573"/>
      <c r="E19" s="573"/>
      <c r="F19" s="573"/>
      <c r="G19" s="573"/>
      <c r="H19" s="7"/>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550" t="s">
        <v>962</v>
      </c>
      <c r="C24" s="2550"/>
      <c r="D24" s="2550"/>
      <c r="E24" s="2550"/>
    </row>
    <row r="25" spans="2:8" ht="7.5" customHeight="1" x14ac:dyDescent="0.2"/>
    <row r="26" spans="2:8" ht="28.5" customHeight="1" x14ac:dyDescent="0.2">
      <c r="B26" s="2551" t="s">
        <v>1593</v>
      </c>
      <c r="C26" s="2551"/>
    </row>
    <row r="27" spans="2:8" ht="24.95" customHeight="1" thickBot="1" x14ac:dyDescent="0.25">
      <c r="B27" s="366" t="s">
        <v>1421</v>
      </c>
      <c r="C27" s="2577" t="s">
        <v>1422</v>
      </c>
      <c r="D27" s="2578"/>
      <c r="E27" s="2579" t="s">
        <v>1423</v>
      </c>
      <c r="F27" s="2580"/>
    </row>
    <row r="28" spans="2:8" ht="37.5" customHeight="1" thickBot="1" x14ac:dyDescent="0.25">
      <c r="B28" s="2547" t="s">
        <v>1407</v>
      </c>
      <c r="C28" s="2548"/>
      <c r="D28" s="2548"/>
      <c r="E28" s="2548"/>
      <c r="F28" s="2549"/>
    </row>
    <row r="31" spans="2:8" ht="28.5" customHeight="1" thickBot="1" x14ac:dyDescent="0.25">
      <c r="B31" s="2622" t="s">
        <v>965</v>
      </c>
      <c r="C31" s="2622"/>
    </row>
    <row r="32" spans="2:8" ht="30.75" customHeight="1" thickBot="1" x14ac:dyDescent="0.25">
      <c r="B32" s="2547" t="s">
        <v>1408</v>
      </c>
      <c r="C32" s="2548"/>
      <c r="D32" s="2548"/>
      <c r="E32" s="2548"/>
      <c r="F32" s="2549"/>
    </row>
    <row r="36" spans="2:8" x14ac:dyDescent="0.2">
      <c r="B36" s="159" t="s">
        <v>964</v>
      </c>
    </row>
    <row r="37" spans="2:8" ht="42" customHeight="1" x14ac:dyDescent="0.25">
      <c r="B37" s="2528"/>
      <c r="C37" s="2529"/>
      <c r="D37" s="2530"/>
      <c r="E37" s="2531"/>
      <c r="F37" s="2532"/>
      <c r="G37" s="160"/>
      <c r="H37"/>
    </row>
  </sheetData>
  <sheetProtection algorithmName="SHA-512" hashValue="goKSEgumCFSmJMwn3XnSswD7G1oKLJOiDwyAMaqpi07GAjbjPo9nEMChAYSm7QVufbPH4XdFdqHUarEG3KgpHw==" saltValue="cM5/39lKyczAgWwo9j0tQw==" spinCount="100000" sheet="1" objects="1" scenarios="1"/>
  <mergeCells count="20">
    <mergeCell ref="B14:E14"/>
    <mergeCell ref="F14:G14"/>
    <mergeCell ref="B15:D15"/>
    <mergeCell ref="B13:G13"/>
    <mergeCell ref="B2:F2"/>
    <mergeCell ref="C8:D8"/>
    <mergeCell ref="F8:G8"/>
    <mergeCell ref="C9:D9"/>
    <mergeCell ref="F9:G9"/>
    <mergeCell ref="B6:C6"/>
    <mergeCell ref="C27:D27"/>
    <mergeCell ref="E27:F27"/>
    <mergeCell ref="B19:C19"/>
    <mergeCell ref="B24:E24"/>
    <mergeCell ref="B26:C26"/>
    <mergeCell ref="B37:C37"/>
    <mergeCell ref="D37:F37"/>
    <mergeCell ref="B28:F28"/>
    <mergeCell ref="B32:F32"/>
    <mergeCell ref="B31:C31"/>
  </mergeCells>
  <hyperlinks>
    <hyperlink ref="B3" location="Content!A1" display="Content (Inhaltsverzeichnis)" xr:uid="{00000000-0004-0000-1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6"/>
  <dimension ref="B1:M39"/>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30.140625" style="58" customWidth="1"/>
    <col min="8" max="16384" width="9" style="58"/>
  </cols>
  <sheetData>
    <row r="1" spans="2:13" ht="9" customHeight="1" x14ac:dyDescent="0.2"/>
    <row r="2" spans="2:13" ht="54.75" customHeight="1" x14ac:dyDescent="0.25">
      <c r="B2" s="1408" t="s">
        <v>3156</v>
      </c>
      <c r="C2" s="1408"/>
      <c r="D2" s="1408"/>
      <c r="E2" s="1408"/>
      <c r="F2" s="1408"/>
      <c r="G2" s="1408"/>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69.75" customHeight="1" x14ac:dyDescent="0.2">
      <c r="B8" s="455" t="s">
        <v>1157</v>
      </c>
      <c r="C8" s="2623" t="s">
        <v>3245</v>
      </c>
      <c r="D8" s="2624"/>
      <c r="E8" s="457" t="s">
        <v>1157</v>
      </c>
      <c r="F8" s="2542"/>
      <c r="G8" s="2543"/>
      <c r="H8" s="149"/>
      <c r="I8" s="150"/>
      <c r="J8" s="148"/>
      <c r="K8" s="148"/>
      <c r="L8" s="148"/>
      <c r="M8" s="148"/>
    </row>
    <row r="9" spans="2:13" ht="84" customHeight="1" x14ac:dyDescent="0.2">
      <c r="B9" s="456" t="s">
        <v>1575</v>
      </c>
      <c r="C9" s="2540" t="s">
        <v>3157</v>
      </c>
      <c r="D9" s="2541"/>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533" t="s">
        <v>1430</v>
      </c>
      <c r="C13" s="2534"/>
      <c r="D13" s="2534"/>
      <c r="E13" s="2534"/>
      <c r="F13" s="2534"/>
      <c r="G13" s="2535"/>
      <c r="H13" s="582"/>
    </row>
    <row r="14" spans="2:13" s="42" customFormat="1" ht="24.95" customHeight="1" x14ac:dyDescent="0.2">
      <c r="B14" s="2533" t="s">
        <v>1431</v>
      </c>
      <c r="C14" s="2534"/>
      <c r="D14" s="2534"/>
      <c r="E14" s="2534"/>
      <c r="F14" s="2535"/>
      <c r="G14" s="585" t="s">
        <v>1442</v>
      </c>
    </row>
    <row r="15" spans="2:13" s="42" customFormat="1" ht="24.95" customHeight="1" x14ac:dyDescent="0.2">
      <c r="B15" s="2533" t="s">
        <v>1615</v>
      </c>
      <c r="C15" s="2625"/>
      <c r="D15" s="2625"/>
      <c r="E15" s="2626"/>
      <c r="F15" s="576" t="s">
        <v>1433</v>
      </c>
      <c r="G15" s="573"/>
    </row>
    <row r="16" spans="2:13" s="42" customFormat="1" ht="24.95" customHeight="1" x14ac:dyDescent="0.2">
      <c r="B16" s="137" t="s">
        <v>1619</v>
      </c>
      <c r="C16" s="2533" t="s">
        <v>1436</v>
      </c>
      <c r="D16" s="2534"/>
      <c r="E16" s="2535"/>
      <c r="F16" s="573"/>
      <c r="G16" s="573"/>
    </row>
    <row r="17" spans="2:8" s="42" customFormat="1" ht="24.95" customHeight="1" x14ac:dyDescent="0.2">
      <c r="B17" s="583"/>
      <c r="C17" s="2555" t="s">
        <v>1443</v>
      </c>
      <c r="D17" s="2611"/>
      <c r="E17" s="584"/>
      <c r="F17" s="573"/>
      <c r="G17" s="573"/>
    </row>
    <row r="18" spans="2:8" x14ac:dyDescent="0.2">
      <c r="B18" s="42"/>
      <c r="C18" s="42"/>
      <c r="D18" s="42"/>
      <c r="E18" s="42"/>
      <c r="F18" s="42"/>
      <c r="G18" s="42"/>
      <c r="H18" s="7"/>
    </row>
    <row r="19" spans="2:8" s="42" customFormat="1" ht="24.95" customHeight="1" x14ac:dyDescent="0.2">
      <c r="C19" s="571" t="s">
        <v>1444</v>
      </c>
      <c r="D19" s="586" t="s">
        <v>1445</v>
      </c>
      <c r="E19" s="573"/>
      <c r="F19" s="573"/>
      <c r="G19" s="573"/>
    </row>
    <row r="20" spans="2:8" s="42" customFormat="1" ht="24.95" customHeight="1" x14ac:dyDescent="0.2">
      <c r="C20" s="2584" t="s">
        <v>1583</v>
      </c>
      <c r="D20" s="2585"/>
      <c r="E20" s="573"/>
      <c r="F20" s="573"/>
      <c r="G20" s="573"/>
    </row>
    <row r="21" spans="2:8" x14ac:dyDescent="0.2">
      <c r="B21" s="7"/>
      <c r="C21" s="7"/>
      <c r="D21" s="7"/>
      <c r="E21" s="7"/>
      <c r="F21" s="7"/>
      <c r="G21" s="7"/>
      <c r="H21" s="7"/>
    </row>
    <row r="22" spans="2:8" x14ac:dyDescent="0.2">
      <c r="B22" s="7"/>
      <c r="C22" s="7"/>
      <c r="D22" s="7"/>
      <c r="E22" s="7"/>
      <c r="F22" s="7"/>
      <c r="G22" s="7"/>
      <c r="H22" s="7"/>
    </row>
    <row r="23" spans="2:8" x14ac:dyDescent="0.2">
      <c r="B23" s="7"/>
      <c r="C23" s="7"/>
      <c r="D23" s="7"/>
      <c r="E23" s="7"/>
      <c r="F23" s="7"/>
      <c r="G23" s="7"/>
      <c r="H23" s="7"/>
    </row>
    <row r="25" spans="2:8" ht="33" customHeight="1" x14ac:dyDescent="0.25">
      <c r="B25" s="2550" t="s">
        <v>962</v>
      </c>
      <c r="C25" s="2550"/>
      <c r="D25" s="2550"/>
      <c r="E25" s="2550"/>
    </row>
    <row r="26" spans="2:8" ht="7.5" customHeight="1" x14ac:dyDescent="0.2"/>
    <row r="27" spans="2:8" ht="28.5" customHeight="1" x14ac:dyDescent="0.2">
      <c r="B27" s="2551" t="s">
        <v>1593</v>
      </c>
      <c r="C27" s="2551"/>
    </row>
    <row r="28" spans="2:8" ht="24" customHeight="1" thickBot="1" x14ac:dyDescent="0.25">
      <c r="B28" s="2577" t="s">
        <v>1421</v>
      </c>
      <c r="C28" s="2578"/>
      <c r="D28" s="171" t="s">
        <v>1422</v>
      </c>
      <c r="E28" s="367"/>
      <c r="F28" s="2577" t="s">
        <v>1423</v>
      </c>
      <c r="G28" s="2578"/>
    </row>
    <row r="29" spans="2:8" ht="36.75" customHeight="1" thickBot="1" x14ac:dyDescent="0.25">
      <c r="B29" s="2547" t="s">
        <v>970</v>
      </c>
      <c r="C29" s="2548"/>
      <c r="D29" s="2548"/>
      <c r="E29" s="2548"/>
      <c r="F29" s="2548"/>
      <c r="G29" s="2549"/>
    </row>
    <row r="32" spans="2:8" ht="28.5" customHeight="1" x14ac:dyDescent="0.2">
      <c r="B32" s="2551" t="s">
        <v>965</v>
      </c>
      <c r="C32" s="2551"/>
    </row>
    <row r="33" spans="2:9" ht="36.75" customHeight="1" x14ac:dyDescent="0.2">
      <c r="B33" s="30" t="s">
        <v>559</v>
      </c>
      <c r="C33" s="1929" t="s">
        <v>399</v>
      </c>
      <c r="D33" s="2558" t="s">
        <v>400</v>
      </c>
      <c r="E33" s="2558"/>
      <c r="F33" s="2559" t="s">
        <v>401</v>
      </c>
      <c r="G33" s="2559"/>
    </row>
    <row r="34" spans="2:9" ht="36.75" customHeight="1" x14ac:dyDescent="0.2">
      <c r="B34" s="30" t="s">
        <v>560</v>
      </c>
      <c r="C34" s="1969"/>
      <c r="D34" s="2564" t="s">
        <v>641</v>
      </c>
      <c r="E34" s="2564"/>
      <c r="F34" s="1969" t="s">
        <v>1400</v>
      </c>
      <c r="G34" s="1969"/>
    </row>
    <row r="38" spans="2:9" x14ac:dyDescent="0.2">
      <c r="B38" s="159" t="s">
        <v>964</v>
      </c>
    </row>
    <row r="39" spans="2:9" ht="42" customHeight="1" x14ac:dyDescent="0.25">
      <c r="B39" s="2528"/>
      <c r="C39" s="2529"/>
      <c r="D39" s="2530"/>
      <c r="E39" s="2531"/>
      <c r="F39" s="2531"/>
      <c r="G39" s="2532"/>
      <c r="H39" s="160"/>
      <c r="I39"/>
    </row>
  </sheetData>
  <sheetProtection algorithmName="SHA-512" hashValue="Feqetb0fHc+t5kOZf2cBSJIcXUiC/O2gvesDjQSbhu41nPKL36HnEx6x814WS6GJZcIryZDGhElg9vA4UGoFPg==" saltValue="wiWdnXFjGhQahSeqpyLLlQ==" spinCount="100000" sheet="1" objects="1" scenarios="1"/>
  <mergeCells count="25">
    <mergeCell ref="B29:G29"/>
    <mergeCell ref="C17:D17"/>
    <mergeCell ref="C20:D20"/>
    <mergeCell ref="B13:G13"/>
    <mergeCell ref="B14:F14"/>
    <mergeCell ref="B15:E15"/>
    <mergeCell ref="C16:E16"/>
    <mergeCell ref="B28:C28"/>
    <mergeCell ref="F28:G28"/>
    <mergeCell ref="B2:G2"/>
    <mergeCell ref="B39:C39"/>
    <mergeCell ref="D39:G39"/>
    <mergeCell ref="C33:C34"/>
    <mergeCell ref="D33:E33"/>
    <mergeCell ref="F33:G33"/>
    <mergeCell ref="D34:E34"/>
    <mergeCell ref="F34:G34"/>
    <mergeCell ref="C8:D8"/>
    <mergeCell ref="F8:G8"/>
    <mergeCell ref="C9:D9"/>
    <mergeCell ref="F9:G9"/>
    <mergeCell ref="B6:C6"/>
    <mergeCell ref="B32:C32"/>
    <mergeCell ref="B25:E25"/>
    <mergeCell ref="B27:C27"/>
  </mergeCells>
  <hyperlinks>
    <hyperlink ref="B3" location="Content!A1" display="Content (Inhaltsverzeichnis)" xr:uid="{00000000-0004-0000-1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7"/>
  <dimension ref="B1:M34"/>
  <sheetViews>
    <sheetView showGridLines="0" showRuler="0" zoomScaleSheetLayoutView="100" workbookViewId="0">
      <pane ySplit="3" topLeftCell="A4" activePane="bottomLeft" state="frozen"/>
      <selection pane="bottomLeft" activeCell="F9" sqref="F9:G9"/>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49.5" customHeight="1" x14ac:dyDescent="0.25">
      <c r="B2" s="1408" t="s">
        <v>1596</v>
      </c>
      <c r="C2" s="1408"/>
      <c r="D2" s="1408"/>
      <c r="E2" s="1408"/>
      <c r="F2" s="1408"/>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84" customHeight="1" x14ac:dyDescent="0.2">
      <c r="B8" s="455" t="s">
        <v>1157</v>
      </c>
      <c r="C8" s="2623" t="s">
        <v>3246</v>
      </c>
      <c r="D8" s="2624"/>
      <c r="E8" s="457" t="s">
        <v>1157</v>
      </c>
      <c r="F8" s="2542"/>
      <c r="G8" s="2543"/>
      <c r="H8" s="149"/>
      <c r="I8" s="150"/>
      <c r="J8" s="148"/>
      <c r="K8" s="148"/>
      <c r="L8" s="148"/>
      <c r="M8" s="148"/>
    </row>
    <row r="9" spans="2:13" ht="84" customHeight="1" x14ac:dyDescent="0.2">
      <c r="B9" s="456" t="s">
        <v>1575</v>
      </c>
      <c r="C9" s="2540" t="s">
        <v>3735</v>
      </c>
      <c r="D9" s="2541"/>
      <c r="E9" s="458" t="s">
        <v>1575</v>
      </c>
      <c r="F9" s="2628"/>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533" t="s">
        <v>1430</v>
      </c>
      <c r="C13" s="2534"/>
      <c r="D13" s="2534"/>
      <c r="E13" s="2534"/>
      <c r="F13" s="2534"/>
      <c r="G13" s="2535"/>
      <c r="H13" s="582"/>
    </row>
    <row r="14" spans="2:13" s="42" customFormat="1" ht="12" x14ac:dyDescent="0.2">
      <c r="D14" s="574"/>
    </row>
    <row r="15" spans="2:13" s="42" customFormat="1" ht="24.95" customHeight="1" x14ac:dyDescent="0.2">
      <c r="B15" s="2575" t="s">
        <v>1620</v>
      </c>
      <c r="C15" s="2627"/>
      <c r="D15" s="2576"/>
      <c r="E15" s="2621" t="s">
        <v>1621</v>
      </c>
      <c r="F15" s="2602"/>
      <c r="G15" s="2602"/>
    </row>
    <row r="16" spans="2:13" s="42" customFormat="1" ht="24.95" customHeight="1" x14ac:dyDescent="0.2">
      <c r="B16" s="2560" t="s">
        <v>1584</v>
      </c>
      <c r="C16" s="2561"/>
      <c r="D16" s="2561"/>
      <c r="E16" s="2561"/>
      <c r="F16" s="2561"/>
      <c r="G16" s="2561"/>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550" t="s">
        <v>962</v>
      </c>
      <c r="C21" s="2550"/>
      <c r="D21" s="2550"/>
      <c r="E21" s="2550"/>
    </row>
    <row r="22" spans="2:8" ht="7.5" customHeight="1" x14ac:dyDescent="0.2"/>
    <row r="23" spans="2:8" ht="28.5" customHeight="1" x14ac:dyDescent="0.2">
      <c r="B23" s="2551" t="s">
        <v>1593</v>
      </c>
      <c r="C23" s="2551"/>
    </row>
    <row r="24" spans="2:8" ht="24.95" customHeight="1" thickBot="1" x14ac:dyDescent="0.25">
      <c r="B24" s="366" t="s">
        <v>1421</v>
      </c>
      <c r="C24" s="2577" t="s">
        <v>1422</v>
      </c>
      <c r="D24" s="2578"/>
      <c r="E24" s="2579" t="s">
        <v>1423</v>
      </c>
      <c r="F24" s="2580"/>
    </row>
    <row r="25" spans="2:8" ht="33" customHeight="1" thickBot="1" x14ac:dyDescent="0.25">
      <c r="B25" s="2547" t="s">
        <v>1402</v>
      </c>
      <c r="C25" s="2548"/>
      <c r="D25" s="2548"/>
      <c r="E25" s="2548"/>
      <c r="F25" s="2549"/>
    </row>
    <row r="28" spans="2:8" ht="28.5" customHeight="1" x14ac:dyDescent="0.2">
      <c r="B28" s="2551" t="s">
        <v>965</v>
      </c>
      <c r="C28" s="2551"/>
    </row>
    <row r="29" spans="2:8" ht="48.75" customHeight="1" x14ac:dyDescent="0.2">
      <c r="B29" s="30" t="s">
        <v>873</v>
      </c>
      <c r="C29" s="2558" t="s">
        <v>402</v>
      </c>
      <c r="D29" s="2558"/>
      <c r="E29" s="2559" t="s">
        <v>403</v>
      </c>
      <c r="F29" s="2559"/>
    </row>
    <row r="33" spans="2:8" x14ac:dyDescent="0.2">
      <c r="B33" s="159" t="s">
        <v>964</v>
      </c>
    </row>
    <row r="34" spans="2:8" ht="42" customHeight="1" x14ac:dyDescent="0.25">
      <c r="B34" s="2528"/>
      <c r="C34" s="2529"/>
      <c r="D34" s="2530"/>
      <c r="E34" s="2531"/>
      <c r="F34" s="2532"/>
      <c r="G34" s="160"/>
      <c r="H34"/>
    </row>
  </sheetData>
  <sheetProtection algorithmName="SHA-512" hashValue="U3zVR87Jz4vDKa0EI6WflMEi5tju37csIpzJnQv7qxhex9kWf2tiPoz9l05t6JEMa822tzJ3eIfGIuBSkL7Pdg==" saltValue="kPuUwP8m8UEINBMd1kR6Zg==" spinCount="100000" sheet="1" objects="1" scenarios="1"/>
  <mergeCells count="20">
    <mergeCell ref="B13:G13"/>
    <mergeCell ref="B16:G16"/>
    <mergeCell ref="E15:G15"/>
    <mergeCell ref="B2:F2"/>
    <mergeCell ref="C8:D8"/>
    <mergeCell ref="F8:G8"/>
    <mergeCell ref="C9:D9"/>
    <mergeCell ref="F9:G9"/>
    <mergeCell ref="B6:C6"/>
    <mergeCell ref="B34:C34"/>
    <mergeCell ref="B15:D15"/>
    <mergeCell ref="C29:D29"/>
    <mergeCell ref="E29:F29"/>
    <mergeCell ref="C24:D24"/>
    <mergeCell ref="E24:F24"/>
    <mergeCell ref="B25:F25"/>
    <mergeCell ref="D34:F34"/>
    <mergeCell ref="B28:C28"/>
    <mergeCell ref="B21:E21"/>
    <mergeCell ref="B23:C23"/>
  </mergeCells>
  <hyperlinks>
    <hyperlink ref="B3" location="Content!A1" display="Content (Inhaltsverzeichnis)" xr:uid="{00000000-0004-0000-1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8"/>
  <dimension ref="B1:M34"/>
  <sheetViews>
    <sheetView showGridLines="0" showRuler="0" zoomScaleSheetLayoutView="100" workbookViewId="0">
      <pane ySplit="3" topLeftCell="A4" activePane="bottomLeft" state="frozen"/>
      <selection pane="bottomLeft" activeCell="C9" sqref="C9:D9"/>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46.5" customHeight="1" x14ac:dyDescent="0.25">
      <c r="B2" s="1408" t="s">
        <v>1595</v>
      </c>
      <c r="C2" s="1408"/>
      <c r="D2" s="1408"/>
      <c r="E2" s="1408"/>
      <c r="F2" s="1408"/>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60" customHeight="1" x14ac:dyDescent="0.2">
      <c r="B8" s="455" t="s">
        <v>1157</v>
      </c>
      <c r="C8" s="2623" t="s">
        <v>3247</v>
      </c>
      <c r="D8" s="2624"/>
      <c r="E8" s="457" t="s">
        <v>1157</v>
      </c>
      <c r="F8" s="2542"/>
      <c r="G8" s="2543"/>
      <c r="H8" s="149"/>
      <c r="I8" s="150"/>
      <c r="J8" s="148"/>
      <c r="K8" s="148"/>
      <c r="L8" s="148"/>
      <c r="M8" s="148"/>
    </row>
    <row r="9" spans="2:13" ht="92.25" customHeight="1" x14ac:dyDescent="0.2">
      <c r="B9" s="456" t="s">
        <v>1575</v>
      </c>
      <c r="C9" s="2540" t="s">
        <v>3737</v>
      </c>
      <c r="D9" s="2541"/>
      <c r="E9" s="458" t="s">
        <v>1575</v>
      </c>
      <c r="F9" s="2628"/>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533" t="s">
        <v>1430</v>
      </c>
      <c r="C13" s="2534"/>
      <c r="D13" s="2534"/>
      <c r="E13" s="2534"/>
      <c r="F13" s="2534"/>
      <c r="G13" s="2535"/>
      <c r="H13" s="582"/>
    </row>
    <row r="14" spans="2:13" x14ac:dyDescent="0.2">
      <c r="B14" s="42"/>
      <c r="C14" s="42"/>
      <c r="D14" s="574"/>
      <c r="E14" s="42"/>
      <c r="F14" s="42"/>
      <c r="G14" s="42"/>
      <c r="H14" s="7"/>
    </row>
    <row r="15" spans="2:13" ht="24.95" customHeight="1" x14ac:dyDescent="0.2">
      <c r="B15" s="2575" t="s">
        <v>1452</v>
      </c>
      <c r="C15" s="2627"/>
      <c r="D15" s="2576"/>
      <c r="E15" s="2621" t="s">
        <v>1453</v>
      </c>
      <c r="F15" s="2602"/>
      <c r="G15" s="2602"/>
      <c r="H15" s="7"/>
    </row>
    <row r="16" spans="2:13" ht="24.95" customHeight="1" x14ac:dyDescent="0.2">
      <c r="B16" s="2560" t="s">
        <v>2026</v>
      </c>
      <c r="C16" s="2561"/>
      <c r="D16" s="2561"/>
      <c r="E16" s="2561"/>
      <c r="F16" s="2561"/>
      <c r="G16" s="2561"/>
      <c r="H16" s="7"/>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550" t="s">
        <v>962</v>
      </c>
      <c r="C21" s="2550"/>
      <c r="D21" s="2550"/>
      <c r="E21" s="2550"/>
    </row>
    <row r="22" spans="2:8" ht="7.5" customHeight="1" x14ac:dyDescent="0.2"/>
    <row r="23" spans="2:8" ht="28.5" customHeight="1" x14ac:dyDescent="0.2">
      <c r="B23" s="2551" t="s">
        <v>1593</v>
      </c>
      <c r="C23" s="2551"/>
    </row>
    <row r="24" spans="2:8" ht="24.95" customHeight="1" thickBot="1" x14ac:dyDescent="0.25">
      <c r="B24" s="366" t="s">
        <v>1421</v>
      </c>
      <c r="C24" s="2577" t="s">
        <v>1422</v>
      </c>
      <c r="D24" s="2578"/>
      <c r="E24" s="2579" t="s">
        <v>1423</v>
      </c>
      <c r="F24" s="2580"/>
    </row>
    <row r="25" spans="2:8" ht="33.75" customHeight="1" thickBot="1" x14ac:dyDescent="0.25">
      <c r="B25" s="2547" t="s">
        <v>1401</v>
      </c>
      <c r="C25" s="2548"/>
      <c r="D25" s="2548"/>
      <c r="E25" s="2548"/>
      <c r="F25" s="2549"/>
    </row>
    <row r="28" spans="2:8" ht="28.5" customHeight="1" x14ac:dyDescent="0.2">
      <c r="B28" s="2551" t="s">
        <v>965</v>
      </c>
      <c r="C28" s="2551"/>
    </row>
    <row r="29" spans="2:8" ht="50.25" customHeight="1" x14ac:dyDescent="0.2">
      <c r="B29" s="30" t="s">
        <v>874</v>
      </c>
      <c r="C29" s="2558" t="s">
        <v>402</v>
      </c>
      <c r="D29" s="2558"/>
      <c r="E29" s="2559" t="s">
        <v>403</v>
      </c>
      <c r="F29" s="2559"/>
    </row>
    <row r="33" spans="2:8" x14ac:dyDescent="0.2">
      <c r="B33" s="159" t="s">
        <v>964</v>
      </c>
    </row>
    <row r="34" spans="2:8" ht="42" customHeight="1" x14ac:dyDescent="0.25">
      <c r="B34" s="2528"/>
      <c r="C34" s="2529"/>
      <c r="D34" s="2530"/>
      <c r="E34" s="2531"/>
      <c r="F34" s="2532"/>
      <c r="G34" s="160"/>
      <c r="H34"/>
    </row>
  </sheetData>
  <sheetProtection algorithmName="SHA-512" hashValue="uuJLyy6/HYdnoXLa6f9p7BV8QIjWtp7uQCf9sAnv+F1UxCBU/lC+Va10KFvQZuBZz9y2RyYPjkCTO6l0oIBXKA==" saltValue="+0mnuiHCv6YXn9KIfNjdwA==" spinCount="100000" sheet="1" objects="1" scenarios="1"/>
  <mergeCells count="20">
    <mergeCell ref="C24:D24"/>
    <mergeCell ref="E24:F24"/>
    <mergeCell ref="B2:F2"/>
    <mergeCell ref="C8:D8"/>
    <mergeCell ref="F8:G8"/>
    <mergeCell ref="C9:D9"/>
    <mergeCell ref="F9:G9"/>
    <mergeCell ref="B13:G13"/>
    <mergeCell ref="B15:D15"/>
    <mergeCell ref="B16:G16"/>
    <mergeCell ref="E15:G15"/>
    <mergeCell ref="B21:E21"/>
    <mergeCell ref="B23:C23"/>
    <mergeCell ref="B6:C6"/>
    <mergeCell ref="C29:D29"/>
    <mergeCell ref="E29:F29"/>
    <mergeCell ref="B34:C34"/>
    <mergeCell ref="B25:F25"/>
    <mergeCell ref="D34:F34"/>
    <mergeCell ref="B28:C28"/>
  </mergeCells>
  <hyperlinks>
    <hyperlink ref="B3" location="Content!A1" display="Content (Inhaltsverzeichnis)" xr:uid="{00000000-0004-0000-1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dimension ref="B1:M34"/>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50.25" customHeight="1" x14ac:dyDescent="0.25">
      <c r="B2" s="2629" t="s">
        <v>3248</v>
      </c>
      <c r="C2" s="2629"/>
      <c r="D2" s="2629"/>
      <c r="E2" s="2629"/>
      <c r="F2" s="2629"/>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65.25" customHeight="1" x14ac:dyDescent="0.2">
      <c r="B8" s="455" t="s">
        <v>1157</v>
      </c>
      <c r="C8" s="2540" t="s">
        <v>3249</v>
      </c>
      <c r="D8" s="2541"/>
      <c r="E8" s="457" t="s">
        <v>1157</v>
      </c>
      <c r="F8" s="2542"/>
      <c r="G8" s="2543"/>
      <c r="H8" s="149"/>
      <c r="I8" s="150"/>
      <c r="J8" s="148"/>
      <c r="K8" s="148"/>
      <c r="L8" s="148"/>
      <c r="M8" s="148"/>
    </row>
    <row r="9" spans="2:13" ht="58.5" customHeight="1" x14ac:dyDescent="0.2">
      <c r="B9" s="456" t="s">
        <v>1575</v>
      </c>
      <c r="C9" s="2540" t="s">
        <v>3158</v>
      </c>
      <c r="D9" s="2541"/>
      <c r="E9" s="458" t="s">
        <v>1575</v>
      </c>
      <c r="F9" s="2628"/>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533" t="s">
        <v>1430</v>
      </c>
      <c r="C13" s="2534"/>
      <c r="D13" s="2534"/>
      <c r="E13" s="2534"/>
      <c r="F13" s="2534"/>
      <c r="G13" s="2535"/>
      <c r="H13" s="582"/>
    </row>
    <row r="14" spans="2:13" x14ac:dyDescent="0.2">
      <c r="B14" s="42"/>
      <c r="C14" s="42"/>
      <c r="D14" s="574"/>
      <c r="E14" s="42"/>
      <c r="F14" s="42"/>
      <c r="G14" s="42"/>
    </row>
    <row r="15" spans="2:13" ht="24.95" customHeight="1" x14ac:dyDescent="0.2">
      <c r="B15" s="2630" t="s">
        <v>1622</v>
      </c>
      <c r="C15" s="2631"/>
      <c r="D15" s="2632" t="s">
        <v>1451</v>
      </c>
      <c r="E15" s="2633"/>
      <c r="F15" s="2633"/>
      <c r="G15" s="2634"/>
    </row>
    <row r="16" spans="2:13" ht="24.95" customHeight="1" x14ac:dyDescent="0.2">
      <c r="B16" s="2560" t="s">
        <v>1585</v>
      </c>
      <c r="C16" s="2561"/>
      <c r="D16" s="2561"/>
      <c r="E16" s="2561"/>
      <c r="F16" s="2561"/>
      <c r="G16" s="2561"/>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550" t="s">
        <v>962</v>
      </c>
      <c r="C21" s="2550"/>
      <c r="D21" s="2550"/>
      <c r="E21" s="2550"/>
    </row>
    <row r="22" spans="2:8" ht="7.5" customHeight="1" x14ac:dyDescent="0.2"/>
    <row r="23" spans="2:8" ht="28.5" customHeight="1" x14ac:dyDescent="0.2">
      <c r="B23" s="2551" t="s">
        <v>1593</v>
      </c>
      <c r="C23" s="2551"/>
    </row>
    <row r="24" spans="2:8" ht="24.95" customHeight="1" thickBot="1" x14ac:dyDescent="0.25">
      <c r="B24" s="366" t="s">
        <v>1421</v>
      </c>
      <c r="C24" s="2577" t="s">
        <v>1422</v>
      </c>
      <c r="D24" s="2578"/>
      <c r="E24" s="2579" t="s">
        <v>1423</v>
      </c>
      <c r="F24" s="2580"/>
    </row>
    <row r="25" spans="2:8" ht="33" customHeight="1" thickBot="1" x14ac:dyDescent="0.25">
      <c r="B25" s="2547" t="s">
        <v>971</v>
      </c>
      <c r="C25" s="2548"/>
      <c r="D25" s="2548"/>
      <c r="E25" s="2548"/>
      <c r="F25" s="2549"/>
    </row>
    <row r="28" spans="2:8" ht="28.5" customHeight="1" x14ac:dyDescent="0.2">
      <c r="B28" s="2551" t="s">
        <v>965</v>
      </c>
      <c r="C28" s="2551"/>
    </row>
    <row r="29" spans="2:8" ht="50.25" customHeight="1" x14ac:dyDescent="0.2">
      <c r="B29" s="30" t="s">
        <v>497</v>
      </c>
      <c r="C29" s="2558" t="s">
        <v>8</v>
      </c>
      <c r="D29" s="2558"/>
      <c r="E29" s="1428" t="s">
        <v>1888</v>
      </c>
      <c r="F29" s="1428"/>
    </row>
    <row r="33" spans="2:8" x14ac:dyDescent="0.2">
      <c r="B33" s="159" t="s">
        <v>964</v>
      </c>
    </row>
    <row r="34" spans="2:8" ht="42" customHeight="1" x14ac:dyDescent="0.25">
      <c r="B34" s="2528"/>
      <c r="C34" s="2529"/>
      <c r="D34" s="2530"/>
      <c r="E34" s="2531"/>
      <c r="F34" s="2532"/>
      <c r="G34" s="160"/>
      <c r="H34"/>
    </row>
  </sheetData>
  <sheetProtection algorithmName="SHA-512" hashValue="1xC6yfalTH/NoCOkDrhBF51TUnwBO4i+XZ+VMd7tlqEwgpD5GIwzseL8Qvbt1eXgi4QIRJ+DanN11dThktsesg==" saltValue="Kli2aEUd9Lxnz7J4TJXXuw==" spinCount="100000" sheet="1" objects="1" scenarios="1"/>
  <mergeCells count="20">
    <mergeCell ref="C24:D24"/>
    <mergeCell ref="E24:F24"/>
    <mergeCell ref="B2:F2"/>
    <mergeCell ref="C8:D8"/>
    <mergeCell ref="F8:G8"/>
    <mergeCell ref="C9:D9"/>
    <mergeCell ref="F9:G9"/>
    <mergeCell ref="B13:G13"/>
    <mergeCell ref="B16:G16"/>
    <mergeCell ref="B15:C15"/>
    <mergeCell ref="D15:G15"/>
    <mergeCell ref="B21:E21"/>
    <mergeCell ref="B23:C23"/>
    <mergeCell ref="B6:C6"/>
    <mergeCell ref="C29:D29"/>
    <mergeCell ref="E29:F29"/>
    <mergeCell ref="B34:C34"/>
    <mergeCell ref="D34:F34"/>
    <mergeCell ref="B25:F25"/>
    <mergeCell ref="B28:C28"/>
  </mergeCells>
  <hyperlinks>
    <hyperlink ref="B3" location="Content!A1" display="Content (Inhaltsverzeichnis)" xr:uid="{00000000-0004-0000-1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0"/>
  <dimension ref="B1:M25"/>
  <sheetViews>
    <sheetView showGridLines="0" showRuler="0" zoomScaleSheetLayoutView="100" workbookViewId="0">
      <pane ySplit="3" topLeftCell="A4" activePane="bottomLeft" state="frozen"/>
      <selection pane="bottomLeft" activeCell="F19" sqref="F19"/>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45.75" customHeight="1" x14ac:dyDescent="0.25">
      <c r="B2" s="1408" t="s">
        <v>3159</v>
      </c>
      <c r="C2" s="1408"/>
      <c r="D2" s="1408"/>
      <c r="E2" s="1408"/>
      <c r="F2" s="1408"/>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54.75" customHeight="1" x14ac:dyDescent="0.2">
      <c r="B8" s="455" t="s">
        <v>1157</v>
      </c>
      <c r="C8" s="2540" t="s">
        <v>3160</v>
      </c>
      <c r="D8" s="2541"/>
      <c r="E8" s="457" t="s">
        <v>1157</v>
      </c>
      <c r="F8" s="2542"/>
      <c r="G8" s="2543"/>
      <c r="H8" s="149"/>
      <c r="I8" s="150"/>
      <c r="J8" s="148"/>
      <c r="K8" s="148"/>
      <c r="L8" s="148"/>
      <c r="M8" s="148"/>
    </row>
    <row r="9" spans="2:13" ht="54.75" customHeight="1" x14ac:dyDescent="0.2">
      <c r="B9" s="456" t="s">
        <v>1575</v>
      </c>
      <c r="C9" s="2553"/>
      <c r="D9" s="2545"/>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s="42" customFormat="1" ht="24.95" customHeight="1" x14ac:dyDescent="0.2">
      <c r="B13" s="2533" t="s">
        <v>1430</v>
      </c>
      <c r="C13" s="2534"/>
      <c r="D13" s="2534"/>
      <c r="E13" s="2534"/>
      <c r="F13" s="2534"/>
      <c r="G13" s="2535"/>
      <c r="H13" s="582"/>
    </row>
    <row r="14" spans="2:13" s="42" customFormat="1" ht="24.95" customHeight="1" x14ac:dyDescent="0.2">
      <c r="B14" s="2533" t="s">
        <v>1450</v>
      </c>
      <c r="C14" s="2534"/>
      <c r="D14" s="2534"/>
      <c r="E14" s="2535"/>
      <c r="F14" s="2635"/>
      <c r="G14" s="2636"/>
    </row>
    <row r="15" spans="2:13" x14ac:dyDescent="0.2">
      <c r="B15" s="157"/>
      <c r="C15" s="157"/>
      <c r="D15" s="157"/>
      <c r="E15" s="157"/>
    </row>
    <row r="16" spans="2:13" x14ac:dyDescent="0.2">
      <c r="B16" s="7"/>
      <c r="C16" s="7"/>
      <c r="D16" s="7"/>
      <c r="E16" s="7"/>
      <c r="F16" s="7"/>
      <c r="G16" s="7"/>
      <c r="H16" s="7"/>
    </row>
    <row r="17" spans="2:8" ht="33" customHeight="1" x14ac:dyDescent="0.25">
      <c r="B17" s="2550" t="s">
        <v>962</v>
      </c>
      <c r="C17" s="2550"/>
      <c r="D17" s="2550"/>
      <c r="E17" s="2550"/>
    </row>
    <row r="18" spans="2:8" ht="7.5" customHeight="1" x14ac:dyDescent="0.2"/>
    <row r="19" spans="2:8" ht="28.5" customHeight="1" x14ac:dyDescent="0.2">
      <c r="B19" s="2551" t="s">
        <v>1593</v>
      </c>
      <c r="C19" s="2551"/>
    </row>
    <row r="20" spans="2:8" ht="24.95" customHeight="1" thickBot="1" x14ac:dyDescent="0.25">
      <c r="B20" s="366" t="s">
        <v>1421</v>
      </c>
      <c r="C20" s="2577" t="s">
        <v>1422</v>
      </c>
      <c r="D20" s="2578"/>
      <c r="E20" s="2579" t="s">
        <v>1423</v>
      </c>
      <c r="F20" s="2580"/>
    </row>
    <row r="21" spans="2:8" ht="33" customHeight="1" thickBot="1" x14ac:dyDescent="0.25">
      <c r="B21" s="2547" t="s">
        <v>972</v>
      </c>
      <c r="C21" s="2548"/>
      <c r="D21" s="2548"/>
      <c r="E21" s="2548"/>
      <c r="F21" s="2549"/>
    </row>
    <row r="24" spans="2:8" x14ac:dyDescent="0.2">
      <c r="B24" s="159" t="s">
        <v>964</v>
      </c>
    </row>
    <row r="25" spans="2:8" ht="42" customHeight="1" x14ac:dyDescent="0.25">
      <c r="B25" s="2528"/>
      <c r="C25" s="2529"/>
      <c r="D25" s="2637"/>
      <c r="E25" s="2638"/>
      <c r="F25" s="2639"/>
      <c r="G25" s="160"/>
      <c r="H25"/>
    </row>
  </sheetData>
  <sheetProtection algorithmName="SHA-512" hashValue="7N/wCEM44ODZpfSRnyqbx26viipQzytBiZC4PLF/EuqQug1EI2Y4AwAAPEpr5zJ3vXCZajykFVsYZ3YGvwkLVQ==" saltValue="/m4W++x+pQBPPAcGGvyNYw==" spinCount="100000" sheet="1" objects="1" scenarios="1"/>
  <mergeCells count="16">
    <mergeCell ref="B2:F2"/>
    <mergeCell ref="C8:D8"/>
    <mergeCell ref="F8:G8"/>
    <mergeCell ref="C9:D9"/>
    <mergeCell ref="F9:G9"/>
    <mergeCell ref="B6:C6"/>
    <mergeCell ref="B25:C25"/>
    <mergeCell ref="B13:G13"/>
    <mergeCell ref="B14:E14"/>
    <mergeCell ref="F14:G14"/>
    <mergeCell ref="C20:D20"/>
    <mergeCell ref="E20:F20"/>
    <mergeCell ref="B21:F21"/>
    <mergeCell ref="D25:F25"/>
    <mergeCell ref="B17:E17"/>
    <mergeCell ref="B19:C19"/>
  </mergeCells>
  <hyperlinks>
    <hyperlink ref="B3" location="Content!A1" display="Content (Inhaltsverzeichnis)" xr:uid="{00000000-0004-0000-1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B1:M44"/>
  <sheetViews>
    <sheetView showGridLines="0" showRuler="0" zoomScaleSheetLayoutView="100" workbookViewId="0">
      <pane ySplit="3" topLeftCell="A4" activePane="bottomLeft" state="frozen"/>
      <selection pane="bottomLeft" activeCell="C33" sqref="C33:D3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33.42578125" style="58" customWidth="1"/>
    <col min="8" max="16384" width="9" style="58"/>
  </cols>
  <sheetData>
    <row r="1" spans="2:13" ht="9" customHeight="1" x14ac:dyDescent="0.2"/>
    <row r="2" spans="2:13" ht="47.25" customHeight="1" x14ac:dyDescent="0.25">
      <c r="B2" s="1408" t="s">
        <v>3312</v>
      </c>
      <c r="C2" s="1408"/>
      <c r="D2" s="1408"/>
      <c r="E2" s="1408"/>
      <c r="F2" s="1408"/>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51" customHeight="1" x14ac:dyDescent="0.2">
      <c r="B8" s="455" t="s">
        <v>1157</v>
      </c>
      <c r="C8" s="2540" t="s">
        <v>3250</v>
      </c>
      <c r="D8" s="2541"/>
      <c r="E8" s="457" t="s">
        <v>1157</v>
      </c>
      <c r="F8" s="2609" t="s">
        <v>1569</v>
      </c>
      <c r="G8" s="2610"/>
      <c r="H8" s="149"/>
      <c r="I8" s="150"/>
      <c r="J8" s="148"/>
      <c r="K8" s="148"/>
      <c r="L8" s="148"/>
      <c r="M8" s="148"/>
    </row>
    <row r="9" spans="2:13" ht="54" customHeight="1" x14ac:dyDescent="0.2">
      <c r="B9" s="456" t="s">
        <v>1575</v>
      </c>
      <c r="C9" s="2540" t="s">
        <v>3361</v>
      </c>
      <c r="D9" s="2541"/>
      <c r="E9" s="458" t="s">
        <v>1575</v>
      </c>
      <c r="F9" s="2640" t="s">
        <v>1573</v>
      </c>
      <c r="G9" s="2641"/>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625"/>
      <c r="D13" s="2625"/>
      <c r="E13" s="2625"/>
      <c r="F13" s="2625"/>
      <c r="G13" s="2626"/>
      <c r="H13" s="156"/>
    </row>
    <row r="14" spans="2:13" ht="24.95" customHeight="1" x14ac:dyDescent="0.2">
      <c r="B14" s="2533" t="s">
        <v>1431</v>
      </c>
      <c r="C14" s="2625"/>
      <c r="D14" s="2625"/>
      <c r="E14" s="2625"/>
      <c r="F14" s="2626"/>
      <c r="G14" s="137" t="s">
        <v>1446</v>
      </c>
      <c r="H14" s="7"/>
    </row>
    <row r="15" spans="2:13" ht="24.95" customHeight="1" x14ac:dyDescent="0.2">
      <c r="B15" s="2555" t="s">
        <v>1448</v>
      </c>
      <c r="C15" s="2611"/>
      <c r="D15" s="2611"/>
      <c r="E15" s="2611"/>
      <c r="F15" s="564" t="s">
        <v>1449</v>
      </c>
      <c r="G15" s="573"/>
      <c r="H15" s="7"/>
    </row>
    <row r="16" spans="2:13" ht="24.95" customHeight="1" x14ac:dyDescent="0.2">
      <c r="B16" s="2611" t="s">
        <v>404</v>
      </c>
      <c r="C16" s="2611"/>
      <c r="D16" s="587"/>
      <c r="E16" s="573"/>
      <c r="F16" s="42"/>
      <c r="G16" s="42"/>
    </row>
    <row r="17" spans="2:8" x14ac:dyDescent="0.2">
      <c r="B17" s="42"/>
      <c r="C17" s="42"/>
      <c r="D17" s="42"/>
      <c r="E17" s="42"/>
      <c r="F17" s="42"/>
      <c r="G17" s="42"/>
      <c r="H17" s="7"/>
    </row>
    <row r="18" spans="2:8" ht="24.95" customHeight="1" x14ac:dyDescent="0.2">
      <c r="B18" s="588" t="s">
        <v>405</v>
      </c>
      <c r="C18" s="575"/>
      <c r="D18" s="573"/>
      <c r="E18" s="573"/>
      <c r="F18" s="573"/>
      <c r="G18" s="42"/>
    </row>
    <row r="19" spans="2:8" ht="24.95" customHeight="1" x14ac:dyDescent="0.2">
      <c r="B19" s="2584" t="s">
        <v>1586</v>
      </c>
      <c r="C19" s="2585"/>
      <c r="D19" s="573"/>
      <c r="E19" s="573"/>
      <c r="F19" s="573"/>
      <c r="G19" s="573"/>
      <c r="H19" s="7"/>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550" t="s">
        <v>962</v>
      </c>
      <c r="C24" s="2550"/>
      <c r="D24" s="2550"/>
      <c r="E24" s="2550"/>
    </row>
    <row r="25" spans="2:8" ht="7.5" customHeight="1" x14ac:dyDescent="0.2"/>
    <row r="26" spans="2:8" ht="28.5" customHeight="1" x14ac:dyDescent="0.2">
      <c r="B26" s="2551" t="s">
        <v>1593</v>
      </c>
      <c r="C26" s="2551"/>
    </row>
    <row r="27" spans="2:8" ht="24.95" customHeight="1" thickBot="1" x14ac:dyDescent="0.25">
      <c r="B27" s="366" t="s">
        <v>1421</v>
      </c>
      <c r="C27" s="2577" t="s">
        <v>1422</v>
      </c>
      <c r="D27" s="2578"/>
      <c r="E27" s="2579" t="s">
        <v>1423</v>
      </c>
      <c r="F27" s="2580"/>
    </row>
    <row r="28" spans="2:8" ht="33" customHeight="1" thickBot="1" x14ac:dyDescent="0.25">
      <c r="B28" s="2565" t="s">
        <v>1427</v>
      </c>
      <c r="C28" s="2566"/>
      <c r="D28" s="2566"/>
      <c r="E28" s="2566"/>
      <c r="F28" s="2567"/>
    </row>
    <row r="29" spans="2:8" ht="39" customHeight="1" x14ac:dyDescent="0.2">
      <c r="B29" s="30" t="s">
        <v>512</v>
      </c>
      <c r="C29" s="1434" t="s">
        <v>8</v>
      </c>
      <c r="D29" s="1436"/>
      <c r="E29" s="1434" t="s">
        <v>8</v>
      </c>
      <c r="F29" s="1436"/>
    </row>
    <row r="30" spans="2:8" ht="39.75" customHeight="1" x14ac:dyDescent="0.2">
      <c r="B30" s="30" t="s">
        <v>513</v>
      </c>
      <c r="C30" s="1636" t="s">
        <v>376</v>
      </c>
      <c r="D30" s="1522"/>
      <c r="E30" s="1636" t="s">
        <v>376</v>
      </c>
      <c r="F30" s="1522"/>
    </row>
    <row r="31" spans="2:8" ht="46.5" customHeight="1" x14ac:dyDescent="0.2">
      <c r="B31" s="36" t="s">
        <v>519</v>
      </c>
      <c r="C31" s="1434" t="s">
        <v>13</v>
      </c>
      <c r="D31" s="1436"/>
      <c r="E31" s="1434" t="s">
        <v>670</v>
      </c>
      <c r="F31" s="1436"/>
    </row>
    <row r="32" spans="2:8" ht="48" customHeight="1" x14ac:dyDescent="0.2">
      <c r="B32" s="36" t="s">
        <v>503</v>
      </c>
      <c r="C32" s="1636" t="s">
        <v>205</v>
      </c>
      <c r="D32" s="1522"/>
      <c r="E32" s="1636" t="s">
        <v>406</v>
      </c>
      <c r="F32" s="1522"/>
    </row>
    <row r="33" spans="2:8" ht="44.25" customHeight="1" x14ac:dyDescent="0.2">
      <c r="B33" s="36" t="s">
        <v>520</v>
      </c>
      <c r="C33" s="1636" t="s">
        <v>205</v>
      </c>
      <c r="D33" s="1522"/>
      <c r="E33" s="1636" t="s">
        <v>1725</v>
      </c>
      <c r="F33" s="1522"/>
    </row>
    <row r="34" spans="2:8" ht="49.5" customHeight="1" x14ac:dyDescent="0.2">
      <c r="B34" s="36" t="s">
        <v>504</v>
      </c>
      <c r="C34" s="1636" t="s">
        <v>126</v>
      </c>
      <c r="D34" s="1522"/>
      <c r="E34" s="1636" t="s">
        <v>382</v>
      </c>
      <c r="F34" s="1522"/>
    </row>
    <row r="35" spans="2:8" ht="39.75" customHeight="1" x14ac:dyDescent="0.2">
      <c r="B35" s="36" t="s">
        <v>521</v>
      </c>
      <c r="C35" s="1636" t="s">
        <v>126</v>
      </c>
      <c r="D35" s="1522"/>
      <c r="E35" s="1636" t="s">
        <v>382</v>
      </c>
      <c r="F35" s="1522"/>
    </row>
    <row r="38" spans="2:8" ht="28.5" customHeight="1" x14ac:dyDescent="0.2">
      <c r="B38" s="2551" t="s">
        <v>965</v>
      </c>
      <c r="C38" s="2551"/>
    </row>
    <row r="39" spans="2:8" ht="41.25" customHeight="1" x14ac:dyDescent="0.2">
      <c r="B39" s="30" t="s">
        <v>548</v>
      </c>
      <c r="C39" s="2558" t="s">
        <v>394</v>
      </c>
      <c r="D39" s="2558"/>
      <c r="E39" s="1428" t="s">
        <v>407</v>
      </c>
      <c r="F39" s="1428"/>
    </row>
    <row r="43" spans="2:8" x14ac:dyDescent="0.2">
      <c r="B43" s="159" t="s">
        <v>964</v>
      </c>
    </row>
    <row r="44" spans="2:8" ht="42" customHeight="1" x14ac:dyDescent="0.25">
      <c r="B44" s="2528"/>
      <c r="C44" s="2529"/>
      <c r="D44" s="2530"/>
      <c r="E44" s="2531"/>
      <c r="F44" s="2532"/>
      <c r="G44" s="160"/>
      <c r="H44"/>
    </row>
  </sheetData>
  <sheetProtection algorithmName="SHA-512" hashValue="FJrPfUswtpX+4RETQxJWvHBOcLyG1/W4eGmvrfLP+u0y4NOgCSZ1+UXHcmTiG1f8xIatZ1wskBQgSX98xsN8iQ==" saltValue="eWVe6WiT1q8YRO5beDyNAA==" spinCount="100000" sheet="1" objects="1" scenarios="1"/>
  <mergeCells count="35">
    <mergeCell ref="B28:F28"/>
    <mergeCell ref="B24:E24"/>
    <mergeCell ref="B26:C26"/>
    <mergeCell ref="C39:D39"/>
    <mergeCell ref="E39:F39"/>
    <mergeCell ref="C29:D29"/>
    <mergeCell ref="E29:F29"/>
    <mergeCell ref="C33:D33"/>
    <mergeCell ref="E33:F33"/>
    <mergeCell ref="C35:D35"/>
    <mergeCell ref="C30:D30"/>
    <mergeCell ref="E30:F30"/>
    <mergeCell ref="C32:D32"/>
    <mergeCell ref="E32:F32"/>
    <mergeCell ref="C34:D34"/>
    <mergeCell ref="E34:F34"/>
    <mergeCell ref="B14:F14"/>
    <mergeCell ref="B15:E15"/>
    <mergeCell ref="B16:C16"/>
    <mergeCell ref="B19:C19"/>
    <mergeCell ref="C27:D27"/>
    <mergeCell ref="E27:F27"/>
    <mergeCell ref="B13:G13"/>
    <mergeCell ref="B2:F2"/>
    <mergeCell ref="C8:D8"/>
    <mergeCell ref="F8:G8"/>
    <mergeCell ref="C9:D9"/>
    <mergeCell ref="F9:G9"/>
    <mergeCell ref="B6:C6"/>
    <mergeCell ref="E35:F35"/>
    <mergeCell ref="B44:C44"/>
    <mergeCell ref="E31:F31"/>
    <mergeCell ref="B38:C38"/>
    <mergeCell ref="D44:F44"/>
    <mergeCell ref="C31:D31"/>
  </mergeCells>
  <hyperlinks>
    <hyperlink ref="B3" location="Content!A1" display="Content (Inhaltsverzeichnis)" xr:uid="{00000000-0004-0000-1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3"/>
  <dimension ref="B1:M35"/>
  <sheetViews>
    <sheetView showGridLines="0" showRuler="0" zoomScaleSheetLayoutView="100" workbookViewId="0">
      <pane ySplit="3" topLeftCell="A4" activePane="bottomLeft" state="frozen"/>
      <selection pane="bottomLeft" activeCell="F9" sqref="F9:G9"/>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6" customHeight="1" x14ac:dyDescent="0.2"/>
    <row r="2" spans="2:13" ht="49.5" customHeight="1" x14ac:dyDescent="0.25">
      <c r="B2" s="1408" t="s">
        <v>3161</v>
      </c>
      <c r="C2" s="1408"/>
      <c r="D2" s="1408"/>
      <c r="E2" s="684"/>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49.5" customHeight="1" x14ac:dyDescent="0.2">
      <c r="B8" s="455" t="s">
        <v>1157</v>
      </c>
      <c r="C8" s="2540" t="s">
        <v>3251</v>
      </c>
      <c r="D8" s="2541"/>
      <c r="E8" s="457" t="s">
        <v>1157</v>
      </c>
      <c r="F8" s="2542"/>
      <c r="G8" s="2543"/>
      <c r="H8" s="149"/>
      <c r="I8" s="150"/>
      <c r="J8" s="148"/>
      <c r="K8" s="148"/>
      <c r="L8" s="148"/>
      <c r="M8" s="148"/>
    </row>
    <row r="9" spans="2:13" ht="45" customHeight="1" x14ac:dyDescent="0.2">
      <c r="B9" s="456" t="s">
        <v>1575</v>
      </c>
      <c r="C9" s="2540" t="s">
        <v>3162</v>
      </c>
      <c r="D9" s="2541"/>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625"/>
      <c r="D13" s="2625"/>
      <c r="E13" s="2625"/>
      <c r="F13" s="2625"/>
      <c r="G13" s="2626"/>
      <c r="H13" s="156"/>
    </row>
    <row r="14" spans="2:13" ht="24.95" customHeight="1" x14ac:dyDescent="0.2">
      <c r="B14" s="2555" t="s">
        <v>1431</v>
      </c>
      <c r="C14" s="2555"/>
      <c r="D14" s="2555"/>
      <c r="E14" s="2555"/>
      <c r="F14" s="2642" t="s">
        <v>1446</v>
      </c>
      <c r="G14" s="2643"/>
      <c r="H14" s="7"/>
    </row>
    <row r="15" spans="2:13" x14ac:dyDescent="0.2">
      <c r="B15" s="7"/>
      <c r="C15" s="7"/>
      <c r="D15" s="7"/>
      <c r="E15" s="7"/>
      <c r="F15" s="7"/>
      <c r="G15" s="7"/>
      <c r="H15" s="7"/>
    </row>
    <row r="16" spans="2:13" ht="24.95" customHeight="1" x14ac:dyDescent="0.2">
      <c r="B16" s="2644" t="s">
        <v>1447</v>
      </c>
      <c r="C16" s="2645"/>
      <c r="D16" s="2646"/>
      <c r="E16" s="157"/>
      <c r="F16" s="157"/>
      <c r="G16" s="7"/>
    </row>
    <row r="17" spans="2:8" ht="24.95" customHeight="1" x14ac:dyDescent="0.2">
      <c r="B17" s="2560" t="s">
        <v>1587</v>
      </c>
      <c r="C17" s="2560"/>
      <c r="D17" s="2560"/>
      <c r="E17" s="2560"/>
      <c r="F17" s="157"/>
      <c r="G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550" t="s">
        <v>962</v>
      </c>
      <c r="C22" s="2550"/>
      <c r="D22" s="2550"/>
      <c r="E22" s="2550"/>
    </row>
    <row r="23" spans="2:8" ht="7.5" customHeight="1" x14ac:dyDescent="0.2"/>
    <row r="24" spans="2:8" ht="28.5" customHeight="1" x14ac:dyDescent="0.2">
      <c r="B24" s="2551" t="s">
        <v>1593</v>
      </c>
      <c r="C24" s="2551"/>
    </row>
    <row r="25" spans="2:8" ht="24.95" customHeight="1" thickBot="1" x14ac:dyDescent="0.25">
      <c r="B25" s="366" t="s">
        <v>1421</v>
      </c>
      <c r="C25" s="2577" t="s">
        <v>1422</v>
      </c>
      <c r="D25" s="2578"/>
      <c r="E25" s="2579" t="s">
        <v>1423</v>
      </c>
      <c r="F25" s="2580"/>
    </row>
    <row r="26" spans="2:8" ht="33" customHeight="1" thickBot="1" x14ac:dyDescent="0.25">
      <c r="B26" s="2547" t="s">
        <v>971</v>
      </c>
      <c r="C26" s="2548"/>
      <c r="D26" s="2548"/>
      <c r="E26" s="2548"/>
      <c r="F26" s="2549"/>
    </row>
    <row r="27" spans="2:8" ht="13.5" customHeight="1" x14ac:dyDescent="0.2"/>
    <row r="29" spans="2:8" ht="28.5" customHeight="1" thickBot="1" x14ac:dyDescent="0.25">
      <c r="B29" s="2551" t="s">
        <v>965</v>
      </c>
      <c r="C29" s="2551"/>
    </row>
    <row r="30" spans="2:8" ht="33" customHeight="1" thickBot="1" x14ac:dyDescent="0.25">
      <c r="B30" s="2547" t="s">
        <v>973</v>
      </c>
      <c r="C30" s="2548"/>
      <c r="D30" s="2548"/>
      <c r="E30" s="2548"/>
      <c r="F30" s="2549"/>
    </row>
    <row r="34" spans="2:8" x14ac:dyDescent="0.2">
      <c r="B34" s="159" t="s">
        <v>964</v>
      </c>
    </row>
    <row r="35" spans="2:8" ht="42" customHeight="1" x14ac:dyDescent="0.25">
      <c r="B35" s="2528"/>
      <c r="C35" s="2529"/>
      <c r="D35" s="2637"/>
      <c r="E35" s="2638"/>
      <c r="F35" s="2639"/>
      <c r="G35" s="160"/>
      <c r="H35"/>
    </row>
  </sheetData>
  <sheetProtection algorithmName="SHA-512" hashValue="f1ZvrgWwNPe/X3F7TtKpPNL4xP+NS4i8ESbf5TY05fEduzRobAjEshp3rgYd9wrMEH3hFmRk7qNje8Q5uSVeJQ==" saltValue="zlq5PSVrNpYtqC2gsecaiw==" spinCount="100000" sheet="1" objects="1" scenarios="1"/>
  <mergeCells count="20">
    <mergeCell ref="F14:G14"/>
    <mergeCell ref="B14:E14"/>
    <mergeCell ref="B17:E17"/>
    <mergeCell ref="B26:F26"/>
    <mergeCell ref="B35:C35"/>
    <mergeCell ref="D35:F35"/>
    <mergeCell ref="B29:C29"/>
    <mergeCell ref="B30:F30"/>
    <mergeCell ref="C25:D25"/>
    <mergeCell ref="E25:F25"/>
    <mergeCell ref="B16:D16"/>
    <mergeCell ref="B22:E22"/>
    <mergeCell ref="B24:C24"/>
    <mergeCell ref="B6:C6"/>
    <mergeCell ref="B2:D2"/>
    <mergeCell ref="B13:G13"/>
    <mergeCell ref="C8:D8"/>
    <mergeCell ref="F8:G8"/>
    <mergeCell ref="C9:D9"/>
    <mergeCell ref="F9:G9"/>
  </mergeCells>
  <hyperlinks>
    <hyperlink ref="B3" location="Content!A1" display="Content (Inhaltsverzeichnis)" xr:uid="{00000000-0004-0000-1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B1:O42"/>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51.75" customHeight="1" x14ac:dyDescent="0.25">
      <c r="B2" s="2649" t="s">
        <v>3172</v>
      </c>
      <c r="C2" s="2649"/>
      <c r="D2" s="2649"/>
      <c r="E2" s="2649"/>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60.75" customHeight="1" x14ac:dyDescent="0.2">
      <c r="B8" s="455" t="s">
        <v>1157</v>
      </c>
      <c r="C8" s="2540" t="s">
        <v>3227</v>
      </c>
      <c r="D8" s="2541"/>
      <c r="E8" s="457" t="s">
        <v>1157</v>
      </c>
      <c r="F8" s="2542"/>
      <c r="G8" s="2543"/>
      <c r="H8" s="149"/>
      <c r="I8" s="150"/>
      <c r="J8" s="148"/>
      <c r="K8" s="148"/>
      <c r="L8" s="148"/>
      <c r="M8" s="148"/>
    </row>
    <row r="9" spans="2:13" ht="54.75" customHeight="1" x14ac:dyDescent="0.2">
      <c r="B9" s="456" t="s">
        <v>1575</v>
      </c>
      <c r="C9" s="2650" t="s">
        <v>3226</v>
      </c>
      <c r="D9" s="2651"/>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625"/>
      <c r="D13" s="2625"/>
      <c r="E13" s="2625"/>
      <c r="F13" s="2625"/>
      <c r="G13" s="2626"/>
      <c r="H13" s="156"/>
    </row>
    <row r="14" spans="2:13" ht="24.95" customHeight="1" x14ac:dyDescent="0.2">
      <c r="B14" s="2555" t="s">
        <v>1431</v>
      </c>
      <c r="C14" s="2555"/>
      <c r="D14" s="2555"/>
      <c r="E14" s="2555"/>
      <c r="F14" s="2642" t="s">
        <v>1446</v>
      </c>
      <c r="G14" s="2643"/>
      <c r="H14" s="7"/>
    </row>
    <row r="15" spans="2:13" ht="24.95" customHeight="1" x14ac:dyDescent="0.2">
      <c r="B15" s="2533" t="s">
        <v>3228</v>
      </c>
      <c r="C15" s="2535"/>
      <c r="D15" s="172"/>
      <c r="E15" s="7"/>
    </row>
    <row r="16" spans="2:13" x14ac:dyDescent="0.2">
      <c r="B16" s="7"/>
      <c r="C16" s="7"/>
      <c r="D16" s="7"/>
      <c r="E16" s="7"/>
      <c r="F16" s="7"/>
      <c r="G16" s="7"/>
      <c r="H16" s="7"/>
    </row>
    <row r="17" spans="2:15" ht="18" customHeight="1" x14ac:dyDescent="0.2">
      <c r="B17" s="588" t="s">
        <v>409</v>
      </c>
      <c r="C17" s="158"/>
      <c r="D17" s="157"/>
      <c r="E17" s="157"/>
      <c r="F17" s="157"/>
      <c r="G17" s="7"/>
    </row>
    <row r="18" spans="2:15" ht="24.95" customHeight="1" x14ac:dyDescent="0.2">
      <c r="B18" s="2652" t="s">
        <v>2027</v>
      </c>
      <c r="C18" s="2585"/>
      <c r="D18" s="157"/>
      <c r="E18" s="157"/>
      <c r="F18" s="157"/>
      <c r="G18" s="157"/>
      <c r="H18" s="7"/>
    </row>
    <row r="19" spans="2:15" x14ac:dyDescent="0.2">
      <c r="B19" s="7"/>
      <c r="C19" s="7"/>
      <c r="D19" s="7"/>
      <c r="E19" s="7"/>
      <c r="F19" s="7"/>
      <c r="G19" s="7"/>
      <c r="H19" s="7"/>
    </row>
    <row r="20" spans="2:15" x14ac:dyDescent="0.2">
      <c r="B20" s="7"/>
      <c r="C20" s="7"/>
      <c r="D20" s="7"/>
      <c r="E20" s="7"/>
      <c r="F20" s="7"/>
      <c r="G20" s="7"/>
      <c r="H20" s="7"/>
    </row>
    <row r="21" spans="2:15" x14ac:dyDescent="0.2">
      <c r="B21" s="7"/>
      <c r="C21" s="7"/>
      <c r="D21" s="7"/>
      <c r="E21" s="7"/>
      <c r="F21" s="7"/>
      <c r="G21" s="7"/>
      <c r="H21" s="7"/>
    </row>
    <row r="23" spans="2:15" ht="33" customHeight="1" x14ac:dyDescent="0.25">
      <c r="B23" s="2550" t="s">
        <v>962</v>
      </c>
      <c r="C23" s="2550"/>
      <c r="D23" s="2550"/>
      <c r="E23" s="2550"/>
    </row>
    <row r="24" spans="2:15" ht="7.5" customHeight="1" x14ac:dyDescent="0.2"/>
    <row r="25" spans="2:15" ht="28.5" customHeight="1" x14ac:dyDescent="0.2">
      <c r="B25" s="2551" t="s">
        <v>1593</v>
      </c>
      <c r="C25" s="2551"/>
    </row>
    <row r="26" spans="2:15" ht="24.95" customHeight="1" thickBot="1" x14ac:dyDescent="0.25">
      <c r="B26" s="366" t="s">
        <v>1421</v>
      </c>
      <c r="C26" s="2577" t="s">
        <v>1422</v>
      </c>
      <c r="D26" s="2578"/>
      <c r="E26" s="2579" t="s">
        <v>1423</v>
      </c>
      <c r="F26" s="2580"/>
    </row>
    <row r="27" spans="2:15" ht="33" customHeight="1" thickBot="1" x14ac:dyDescent="0.3">
      <c r="B27" s="2653" t="s">
        <v>2950</v>
      </c>
      <c r="C27" s="2654"/>
      <c r="D27" s="2654"/>
      <c r="E27" s="2654"/>
      <c r="F27" s="2655"/>
      <c r="H27"/>
      <c r="I27"/>
      <c r="J27"/>
      <c r="K27"/>
      <c r="L27"/>
      <c r="M27"/>
      <c r="N27"/>
      <c r="O27"/>
    </row>
    <row r="28" spans="2:15" ht="39" customHeight="1" x14ac:dyDescent="0.25">
      <c r="B28" s="989" t="s">
        <v>513</v>
      </c>
      <c r="C28" s="2329" t="s">
        <v>376</v>
      </c>
      <c r="D28" s="2194"/>
      <c r="E28" s="2329" t="s">
        <v>884</v>
      </c>
      <c r="F28" s="2194"/>
      <c r="H28"/>
      <c r="I28"/>
      <c r="J28"/>
      <c r="K28"/>
      <c r="L28"/>
      <c r="M28"/>
      <c r="N28"/>
      <c r="O28"/>
    </row>
    <row r="29" spans="2:15" ht="39.75" customHeight="1" x14ac:dyDescent="0.25">
      <c r="B29" s="843" t="s">
        <v>524</v>
      </c>
      <c r="C29" s="2329" t="s">
        <v>408</v>
      </c>
      <c r="D29" s="2194"/>
      <c r="E29" s="2329" t="s">
        <v>377</v>
      </c>
      <c r="F29" s="2194"/>
      <c r="H29"/>
      <c r="I29"/>
      <c r="J29"/>
      <c r="K29"/>
      <c r="L29"/>
      <c r="M29"/>
      <c r="N29"/>
      <c r="O29"/>
    </row>
    <row r="30" spans="2:15" ht="46.5" customHeight="1" x14ac:dyDescent="0.25">
      <c r="B30" s="843" t="s">
        <v>525</v>
      </c>
      <c r="C30" s="2647" t="s">
        <v>642</v>
      </c>
      <c r="D30" s="2648"/>
      <c r="E30" s="2647" t="s">
        <v>147</v>
      </c>
      <c r="F30" s="2648"/>
      <c r="H30"/>
      <c r="I30"/>
      <c r="J30"/>
      <c r="K30"/>
      <c r="L30"/>
      <c r="M30"/>
      <c r="N30"/>
      <c r="O30"/>
    </row>
    <row r="31" spans="2:15" ht="27.75" customHeight="1" x14ac:dyDescent="0.25">
      <c r="B31" s="2329" t="s">
        <v>2951</v>
      </c>
      <c r="C31" s="2330"/>
      <c r="D31" s="2330"/>
      <c r="E31" s="2330"/>
      <c r="F31" s="2194"/>
      <c r="H31"/>
      <c r="I31"/>
      <c r="J31"/>
      <c r="K31"/>
      <c r="L31"/>
      <c r="M31"/>
      <c r="N31"/>
      <c r="O31"/>
    </row>
    <row r="32" spans="2:15" ht="39.75" customHeight="1" x14ac:dyDescent="0.25">
      <c r="B32" s="843" t="s">
        <v>524</v>
      </c>
      <c r="C32" s="2329" t="s">
        <v>408</v>
      </c>
      <c r="D32" s="2194"/>
      <c r="E32" s="2329" t="s">
        <v>2952</v>
      </c>
      <c r="F32" s="2194"/>
      <c r="H32"/>
      <c r="I32"/>
      <c r="J32"/>
      <c r="K32"/>
      <c r="L32"/>
      <c r="M32"/>
      <c r="N32"/>
      <c r="O32"/>
    </row>
    <row r="33" spans="2:15" ht="13.5" customHeight="1" x14ac:dyDescent="0.2"/>
    <row r="35" spans="2:15" ht="28.5" customHeight="1" x14ac:dyDescent="0.2">
      <c r="B35" s="2551" t="s">
        <v>965</v>
      </c>
      <c r="C35" s="2551"/>
    </row>
    <row r="36" spans="2:15" ht="39.75" customHeight="1" x14ac:dyDescent="0.25">
      <c r="B36" s="843" t="s">
        <v>524</v>
      </c>
      <c r="C36" s="2329" t="s">
        <v>408</v>
      </c>
      <c r="D36" s="2194"/>
      <c r="E36" s="2329" t="s">
        <v>377</v>
      </c>
      <c r="F36" s="2194"/>
      <c r="H36"/>
      <c r="I36"/>
      <c r="J36"/>
      <c r="K36"/>
      <c r="L36"/>
      <c r="M36"/>
      <c r="N36"/>
      <c r="O36"/>
    </row>
    <row r="37" spans="2:15" ht="36.75" customHeight="1" x14ac:dyDescent="0.2">
      <c r="B37" s="43" t="s">
        <v>527</v>
      </c>
      <c r="C37" s="2558" t="s">
        <v>264</v>
      </c>
      <c r="D37" s="2558"/>
      <c r="E37" s="1428" t="s">
        <v>410</v>
      </c>
      <c r="F37" s="1428"/>
    </row>
    <row r="41" spans="2:15" x14ac:dyDescent="0.2">
      <c r="B41" s="159" t="s">
        <v>964</v>
      </c>
    </row>
    <row r="42" spans="2:15" ht="42" customHeight="1" x14ac:dyDescent="0.25">
      <c r="B42" s="2528"/>
      <c r="C42" s="2529"/>
      <c r="D42" s="2530"/>
      <c r="E42" s="2531"/>
      <c r="F42" s="2532"/>
      <c r="G42" s="160"/>
      <c r="H42"/>
    </row>
  </sheetData>
  <sheetProtection algorithmName="SHA-512" hashValue="LxXnFKUMwjV+FWkDwn+8eUK465gXxSSvcwlvyZhmUgYrz5V66tv+widc32TwsFR0dwOVQlqEWTNSPiWdK8E53A==" saltValue="tQRTEjOHsK0PHXAA/gx3EA==" spinCount="100000" sheet="1" objects="1" scenarios="1"/>
  <mergeCells count="32">
    <mergeCell ref="B42:C42"/>
    <mergeCell ref="B15:C15"/>
    <mergeCell ref="C37:D37"/>
    <mergeCell ref="E37:F37"/>
    <mergeCell ref="D42:F42"/>
    <mergeCell ref="B35:C35"/>
    <mergeCell ref="B23:E23"/>
    <mergeCell ref="B25:C25"/>
    <mergeCell ref="B18:C18"/>
    <mergeCell ref="C26:D26"/>
    <mergeCell ref="E26:F26"/>
    <mergeCell ref="B27:F27"/>
    <mergeCell ref="C28:D28"/>
    <mergeCell ref="E28:F28"/>
    <mergeCell ref="C32:D32"/>
    <mergeCell ref="C36:D36"/>
    <mergeCell ref="B2:E2"/>
    <mergeCell ref="B13:G13"/>
    <mergeCell ref="B6:C6"/>
    <mergeCell ref="B14:E14"/>
    <mergeCell ref="F14:G14"/>
    <mergeCell ref="C8:D8"/>
    <mergeCell ref="F8:G8"/>
    <mergeCell ref="C9:D9"/>
    <mergeCell ref="F9:G9"/>
    <mergeCell ref="E36:F36"/>
    <mergeCell ref="E32:F32"/>
    <mergeCell ref="C29:D29"/>
    <mergeCell ref="E29:F29"/>
    <mergeCell ref="C30:D30"/>
    <mergeCell ref="E30:F30"/>
    <mergeCell ref="B31:F31"/>
  </mergeCells>
  <hyperlinks>
    <hyperlink ref="B3" location="Content!A1" display="Content (Inhaltsverzeichnis)" xr:uid="{00000000-0004-0000-2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5"/>
  <dimension ref="B1:M35"/>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47.25" customHeight="1" x14ac:dyDescent="0.25">
      <c r="B2" s="1408" t="s">
        <v>3173</v>
      </c>
      <c r="C2" s="1408"/>
      <c r="D2" s="1408"/>
      <c r="E2" s="684"/>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42.75" customHeight="1" x14ac:dyDescent="0.2">
      <c r="B8" s="455" t="s">
        <v>1157</v>
      </c>
      <c r="C8" s="2540" t="s">
        <v>3252</v>
      </c>
      <c r="D8" s="2541"/>
      <c r="E8" s="457" t="s">
        <v>1157</v>
      </c>
      <c r="F8" s="2542"/>
      <c r="G8" s="2543"/>
      <c r="H8" s="149"/>
      <c r="I8" s="150"/>
      <c r="J8" s="148"/>
      <c r="K8" s="148"/>
      <c r="L8" s="148"/>
      <c r="M8" s="148"/>
    </row>
    <row r="9" spans="2:13" ht="45" customHeight="1" x14ac:dyDescent="0.2">
      <c r="B9" s="456" t="s">
        <v>1575</v>
      </c>
      <c r="C9" s="2540" t="s">
        <v>3158</v>
      </c>
      <c r="D9" s="2541"/>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625"/>
      <c r="D13" s="2625"/>
      <c r="E13" s="2625"/>
      <c r="F13" s="2625"/>
      <c r="G13" s="2626"/>
      <c r="H13" s="156"/>
    </row>
    <row r="14" spans="2:13" ht="24.95" customHeight="1" x14ac:dyDescent="0.2">
      <c r="B14" s="2555" t="s">
        <v>1431</v>
      </c>
      <c r="C14" s="2555"/>
      <c r="D14" s="2555"/>
      <c r="E14" s="2555"/>
      <c r="F14" s="2642" t="s">
        <v>1446</v>
      </c>
      <c r="G14" s="2643"/>
      <c r="H14" s="7"/>
    </row>
    <row r="15" spans="2:13" x14ac:dyDescent="0.2">
      <c r="B15" s="7"/>
      <c r="C15" s="7"/>
      <c r="D15" s="7"/>
      <c r="E15" s="7"/>
      <c r="F15" s="7"/>
      <c r="G15" s="7"/>
      <c r="H15" s="7"/>
    </row>
    <row r="16" spans="2:13" x14ac:dyDescent="0.2">
      <c r="B16" s="2656" t="s">
        <v>378</v>
      </c>
      <c r="C16" s="2646"/>
      <c r="D16" s="573"/>
      <c r="E16" s="573"/>
      <c r="F16" s="157"/>
      <c r="G16" s="7"/>
    </row>
    <row r="17" spans="2:8" ht="24.95" customHeight="1" x14ac:dyDescent="0.2">
      <c r="B17" s="2560" t="s">
        <v>2028</v>
      </c>
      <c r="C17" s="2560"/>
      <c r="D17" s="2560"/>
      <c r="E17" s="2560"/>
      <c r="F17" s="157"/>
      <c r="G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550" t="s">
        <v>962</v>
      </c>
      <c r="C22" s="2550"/>
      <c r="D22" s="2550"/>
      <c r="E22" s="2550"/>
    </row>
    <row r="23" spans="2:8" ht="7.5" customHeight="1" x14ac:dyDescent="0.2"/>
    <row r="24" spans="2:8" ht="28.5" customHeight="1" x14ac:dyDescent="0.2">
      <c r="B24" s="2551" t="s">
        <v>1593</v>
      </c>
      <c r="C24" s="2551"/>
    </row>
    <row r="25" spans="2:8" ht="24.95" customHeight="1" thickBot="1" x14ac:dyDescent="0.25">
      <c r="B25" s="366" t="s">
        <v>1421</v>
      </c>
      <c r="C25" s="2577" t="s">
        <v>1422</v>
      </c>
      <c r="D25" s="2578"/>
      <c r="E25" s="2579" t="s">
        <v>1423</v>
      </c>
      <c r="F25" s="2580"/>
    </row>
    <row r="26" spans="2:8" ht="33" customHeight="1" thickBot="1" x14ac:dyDescent="0.25">
      <c r="B26" s="2547" t="s">
        <v>971</v>
      </c>
      <c r="C26" s="2548"/>
      <c r="D26" s="2548"/>
      <c r="E26" s="2548"/>
      <c r="F26" s="2549"/>
    </row>
    <row r="27" spans="2:8" ht="13.5" customHeight="1" x14ac:dyDescent="0.2"/>
    <row r="29" spans="2:8" ht="28.5" customHeight="1" thickBot="1" x14ac:dyDescent="0.25">
      <c r="B29" s="2551" t="s">
        <v>965</v>
      </c>
      <c r="C29" s="2551"/>
    </row>
    <row r="30" spans="2:8" ht="33" customHeight="1" thickBot="1" x14ac:dyDescent="0.25">
      <c r="B30" s="2547" t="s">
        <v>974</v>
      </c>
      <c r="C30" s="2548"/>
      <c r="D30" s="2548"/>
      <c r="E30" s="2548"/>
      <c r="F30" s="2549"/>
    </row>
    <row r="34" spans="2:8" x14ac:dyDescent="0.2">
      <c r="B34" s="159" t="s">
        <v>964</v>
      </c>
    </row>
    <row r="35" spans="2:8" ht="42" customHeight="1" x14ac:dyDescent="0.25">
      <c r="B35" s="2528"/>
      <c r="C35" s="2529"/>
      <c r="D35" s="2637"/>
      <c r="E35" s="2638"/>
      <c r="F35" s="2639"/>
      <c r="G35" s="160"/>
      <c r="H35"/>
    </row>
  </sheetData>
  <sheetProtection algorithmName="SHA-512" hashValue="3X2wbxB7mTvbEqxZ0NEAFQtdDFFutqvvqNks75jwBZUvVt5pNAvJDRvkBI0m+jOdy4xuzxZrb+1Vy9h27kb7sQ==" saltValue="COPZSF0j8SmxC4jXAviSnw==" spinCount="100000" sheet="1" objects="1" scenarios="1"/>
  <mergeCells count="20">
    <mergeCell ref="B35:C35"/>
    <mergeCell ref="B16:C16"/>
    <mergeCell ref="D35:F35"/>
    <mergeCell ref="B30:F30"/>
    <mergeCell ref="B26:F26"/>
    <mergeCell ref="B29:C29"/>
    <mergeCell ref="B22:E22"/>
    <mergeCell ref="B24:C24"/>
    <mergeCell ref="C25:D25"/>
    <mergeCell ref="E25:F25"/>
    <mergeCell ref="B17:E17"/>
    <mergeCell ref="B2:D2"/>
    <mergeCell ref="B13:G13"/>
    <mergeCell ref="B14:E14"/>
    <mergeCell ref="F14:G14"/>
    <mergeCell ref="C8:D8"/>
    <mergeCell ref="F8:G8"/>
    <mergeCell ref="C9:D9"/>
    <mergeCell ref="F9:G9"/>
    <mergeCell ref="B6:C6"/>
  </mergeCells>
  <hyperlinks>
    <hyperlink ref="B3" location="Content!A1" display="Content (Inhaltsverzeichnis)" xr:uid="{00000000-0004-0000-2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6"/>
  <dimension ref="B1:M43"/>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18.7109375" style="58" customWidth="1"/>
    <col min="8" max="16384" width="9" style="58"/>
  </cols>
  <sheetData>
    <row r="1" spans="2:13" ht="9" customHeight="1" x14ac:dyDescent="0.2"/>
    <row r="2" spans="2:13" ht="54" customHeight="1" x14ac:dyDescent="0.25">
      <c r="B2" s="1408" t="s">
        <v>3163</v>
      </c>
      <c r="C2" s="1408"/>
      <c r="D2" s="1408"/>
      <c r="E2" s="684"/>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300.75" customHeight="1" x14ac:dyDescent="0.2">
      <c r="B8" s="455" t="s">
        <v>1157</v>
      </c>
      <c r="C8" s="2540" t="s">
        <v>3253</v>
      </c>
      <c r="D8" s="2541"/>
      <c r="E8" s="457" t="s">
        <v>1157</v>
      </c>
      <c r="F8" s="2542"/>
      <c r="G8" s="2543"/>
      <c r="H8" s="149"/>
      <c r="I8" s="150"/>
      <c r="J8" s="148"/>
      <c r="K8" s="148"/>
      <c r="L8" s="148"/>
      <c r="M8" s="148"/>
    </row>
    <row r="9" spans="2:13" ht="47.25" customHeight="1" x14ac:dyDescent="0.2">
      <c r="B9" s="456" t="s">
        <v>1575</v>
      </c>
      <c r="C9" s="2540" t="s">
        <v>3254</v>
      </c>
      <c r="D9" s="2541"/>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625"/>
      <c r="D13" s="2625"/>
      <c r="E13" s="2625"/>
      <c r="F13" s="2625"/>
      <c r="G13" s="2626"/>
      <c r="H13" s="156"/>
    </row>
    <row r="14" spans="2:13" ht="24.95" customHeight="1" x14ac:dyDescent="0.2">
      <c r="B14" s="2555" t="s">
        <v>1431</v>
      </c>
      <c r="C14" s="2555"/>
      <c r="D14" s="2555"/>
      <c r="E14" s="2555"/>
      <c r="F14" s="2642" t="s">
        <v>1446</v>
      </c>
      <c r="G14" s="2643"/>
      <c r="H14" s="7"/>
    </row>
    <row r="15" spans="2:13" ht="24.95" customHeight="1" x14ac:dyDescent="0.2">
      <c r="B15" s="2533" t="s">
        <v>1459</v>
      </c>
      <c r="C15" s="2534"/>
      <c r="D15" s="2535"/>
      <c r="E15" s="564" t="s">
        <v>1460</v>
      </c>
    </row>
    <row r="16" spans="2:13" x14ac:dyDescent="0.2">
      <c r="B16" s="42"/>
      <c r="C16" s="42"/>
      <c r="D16" s="42"/>
      <c r="E16" s="42"/>
      <c r="F16" s="7"/>
      <c r="G16" s="7"/>
      <c r="H16" s="7"/>
    </row>
    <row r="17" spans="2:8" ht="24.95" customHeight="1" x14ac:dyDescent="0.2">
      <c r="B17" s="2657" t="s">
        <v>1461</v>
      </c>
      <c r="C17" s="2658"/>
      <c r="D17" s="573"/>
      <c r="E17" s="573"/>
      <c r="F17" s="7"/>
    </row>
    <row r="18" spans="2:8" ht="24.95" customHeight="1" x14ac:dyDescent="0.2">
      <c r="B18" s="2560" t="s">
        <v>1588</v>
      </c>
      <c r="C18" s="2560"/>
      <c r="D18" s="2560"/>
      <c r="E18" s="573"/>
      <c r="F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550" t="s">
        <v>962</v>
      </c>
      <c r="C23" s="2550"/>
      <c r="D23" s="2550"/>
      <c r="E23" s="2550"/>
    </row>
    <row r="24" spans="2:8" ht="7.5" customHeight="1" x14ac:dyDescent="0.2"/>
    <row r="25" spans="2:8" ht="28.5" customHeight="1" x14ac:dyDescent="0.2">
      <c r="B25" s="2551" t="s">
        <v>1593</v>
      </c>
      <c r="C25" s="2551"/>
    </row>
    <row r="26" spans="2:8" ht="24.95" customHeight="1" thickBot="1" x14ac:dyDescent="0.25">
      <c r="B26" s="366" t="s">
        <v>1421</v>
      </c>
      <c r="C26" s="2577" t="s">
        <v>1422</v>
      </c>
      <c r="D26" s="2578"/>
      <c r="E26" s="2579" t="s">
        <v>1423</v>
      </c>
      <c r="F26" s="2580"/>
    </row>
    <row r="27" spans="2:8" ht="33" customHeight="1" thickBot="1" x14ac:dyDescent="0.25">
      <c r="B27" s="2662" t="s">
        <v>1428</v>
      </c>
      <c r="C27" s="2663"/>
      <c r="D27" s="2663"/>
      <c r="E27" s="2663"/>
      <c r="F27" s="2664"/>
    </row>
    <row r="28" spans="2:8" ht="36.75" customHeight="1" x14ac:dyDescent="0.2">
      <c r="B28" s="35" t="s">
        <v>498</v>
      </c>
      <c r="C28" s="2564" t="s">
        <v>8</v>
      </c>
      <c r="D28" s="2564"/>
      <c r="E28" s="1969" t="s">
        <v>8</v>
      </c>
      <c r="F28" s="1969"/>
    </row>
    <row r="29" spans="2:8" ht="36.75" customHeight="1" x14ac:dyDescent="0.2">
      <c r="B29" s="30" t="s">
        <v>500</v>
      </c>
      <c r="C29" s="2564" t="s">
        <v>624</v>
      </c>
      <c r="D29" s="2564"/>
      <c r="E29" s="1969">
        <v>7</v>
      </c>
      <c r="F29" s="1969"/>
    </row>
    <row r="30" spans="2:8" ht="51" customHeight="1" x14ac:dyDescent="0.2">
      <c r="B30" s="30" t="s">
        <v>505</v>
      </c>
      <c r="C30" s="1428" t="s">
        <v>2057</v>
      </c>
      <c r="D30" s="1428"/>
      <c r="E30" s="1969" t="s">
        <v>2056</v>
      </c>
      <c r="F30" s="1969"/>
    </row>
    <row r="31" spans="2:8" ht="13.5" customHeight="1" x14ac:dyDescent="0.2"/>
    <row r="33" spans="2:8" ht="28.5" customHeight="1" x14ac:dyDescent="0.2">
      <c r="B33" s="2551" t="s">
        <v>965</v>
      </c>
      <c r="C33" s="2551"/>
    </row>
    <row r="34" spans="2:8" ht="46.5" customHeight="1" x14ac:dyDescent="0.2">
      <c r="B34" s="30" t="s">
        <v>505</v>
      </c>
      <c r="C34" s="1428" t="s">
        <v>1429</v>
      </c>
      <c r="D34" s="1428"/>
      <c r="E34" s="1428" t="s">
        <v>1406</v>
      </c>
      <c r="F34" s="1428"/>
    </row>
    <row r="35" spans="2:8" ht="46.5" customHeight="1" x14ac:dyDescent="0.2">
      <c r="B35" s="30" t="s">
        <v>506</v>
      </c>
      <c r="C35" s="1428" t="s">
        <v>1429</v>
      </c>
      <c r="D35" s="1428"/>
      <c r="E35" s="1969" t="s">
        <v>1406</v>
      </c>
      <c r="F35" s="1969"/>
    </row>
    <row r="36" spans="2:8" ht="47.25" customHeight="1" x14ac:dyDescent="0.2">
      <c r="B36" s="36" t="s">
        <v>507</v>
      </c>
      <c r="C36" s="1428" t="s">
        <v>1429</v>
      </c>
      <c r="D36" s="1428"/>
      <c r="E36" s="1969" t="s">
        <v>1406</v>
      </c>
      <c r="F36" s="1969"/>
    </row>
    <row r="37" spans="2:8" ht="36.75" customHeight="1" x14ac:dyDescent="0.2">
      <c r="B37" s="34" t="s">
        <v>508</v>
      </c>
      <c r="C37" s="2666" t="s">
        <v>28</v>
      </c>
      <c r="D37" s="2595"/>
      <c r="E37" s="1969" t="s">
        <v>1406</v>
      </c>
      <c r="F37" s="1969"/>
    </row>
    <row r="38" spans="2:8" ht="36.75" customHeight="1" x14ac:dyDescent="0.2">
      <c r="B38" s="34" t="s">
        <v>509</v>
      </c>
      <c r="C38" s="2665" t="s">
        <v>28</v>
      </c>
      <c r="D38" s="2595"/>
      <c r="E38" s="1969" t="s">
        <v>1406</v>
      </c>
      <c r="F38" s="1969"/>
    </row>
    <row r="42" spans="2:8" x14ac:dyDescent="0.2">
      <c r="B42" s="159" t="s">
        <v>964</v>
      </c>
    </row>
    <row r="43" spans="2:8" ht="138.75" customHeight="1" x14ac:dyDescent="0.25">
      <c r="B43" s="1497" t="s">
        <v>2267</v>
      </c>
      <c r="C43" s="2659"/>
      <c r="D43" s="1523" t="s">
        <v>2266</v>
      </c>
      <c r="E43" s="2660"/>
      <c r="F43" s="2661"/>
      <c r="G43" s="160"/>
      <c r="H43"/>
    </row>
  </sheetData>
  <sheetProtection algorithmName="SHA-512" hashValue="yKP30pfsjPF9en9ukwnB66PFvhww9EoWgRvau8iFJaVTlzTHtCHz5NKTA2v2IT1OvH6mL3c5PqaRGKC3W0wP0A==" saltValue="/bi/LU88SvwkOP9QgkpjMA==" spinCount="100000" sheet="1" objects="1" scenarios="1"/>
  <mergeCells count="36">
    <mergeCell ref="B43:C43"/>
    <mergeCell ref="C28:D28"/>
    <mergeCell ref="D43:F43"/>
    <mergeCell ref="E28:F28"/>
    <mergeCell ref="B27:F27"/>
    <mergeCell ref="C29:D29"/>
    <mergeCell ref="E29:F29"/>
    <mergeCell ref="C38:D38"/>
    <mergeCell ref="E38:F38"/>
    <mergeCell ref="C35:D35"/>
    <mergeCell ref="B33:C33"/>
    <mergeCell ref="C37:D37"/>
    <mergeCell ref="B2:D2"/>
    <mergeCell ref="B13:G13"/>
    <mergeCell ref="C34:D34"/>
    <mergeCell ref="E34:F34"/>
    <mergeCell ref="B23:E23"/>
    <mergeCell ref="C8:D8"/>
    <mergeCell ref="F8:G8"/>
    <mergeCell ref="C9:D9"/>
    <mergeCell ref="F9:G9"/>
    <mergeCell ref="B6:C6"/>
    <mergeCell ref="C26:D26"/>
    <mergeCell ref="E26:F26"/>
    <mergeCell ref="B15:D15"/>
    <mergeCell ref="B18:D18"/>
    <mergeCell ref="B17:C17"/>
    <mergeCell ref="B25:C25"/>
    <mergeCell ref="B14:E14"/>
    <mergeCell ref="F14:G14"/>
    <mergeCell ref="C30:D30"/>
    <mergeCell ref="E30:F30"/>
    <mergeCell ref="E37:F37"/>
    <mergeCell ref="C36:D36"/>
    <mergeCell ref="E35:F35"/>
    <mergeCell ref="E36:F36"/>
  </mergeCells>
  <hyperlinks>
    <hyperlink ref="B3" location="Content!A1" display="Content (Inhaltsverzeichnis)" xr:uid="{00000000-0004-0000-2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7"/>
  <dimension ref="B1:M39"/>
  <sheetViews>
    <sheetView showGridLines="0" showRuler="0" zoomScaleSheetLayoutView="100" workbookViewId="0">
      <pane ySplit="3" topLeftCell="A4" activePane="bottomLeft" state="frozen"/>
      <selection pane="bottomLeft" activeCell="E33" sqref="E33:F3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6.42578125" style="58" customWidth="1"/>
    <col min="8" max="16384" width="9" style="58"/>
  </cols>
  <sheetData>
    <row r="1" spans="2:13" ht="9" customHeight="1" x14ac:dyDescent="0.2"/>
    <row r="2" spans="2:13" ht="50.25" customHeight="1" x14ac:dyDescent="0.25">
      <c r="B2" s="1408" t="s">
        <v>3164</v>
      </c>
      <c r="C2" s="1408"/>
      <c r="D2" s="1408"/>
      <c r="E2" s="684"/>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129" customHeight="1" x14ac:dyDescent="0.2">
      <c r="B8" s="455" t="s">
        <v>1157</v>
      </c>
      <c r="C8" s="2540" t="s">
        <v>3256</v>
      </c>
      <c r="D8" s="2541"/>
      <c r="E8" s="457" t="s">
        <v>1157</v>
      </c>
      <c r="F8" s="2542"/>
      <c r="G8" s="2543"/>
      <c r="H8" s="149"/>
      <c r="I8" s="150"/>
      <c r="J8" s="148"/>
      <c r="K8" s="148"/>
      <c r="L8" s="148"/>
      <c r="M8" s="148"/>
    </row>
    <row r="9" spans="2:13" ht="55.5" customHeight="1" x14ac:dyDescent="0.2">
      <c r="B9" s="456" t="s">
        <v>1575</v>
      </c>
      <c r="C9" s="2623" t="s">
        <v>3255</v>
      </c>
      <c r="D9" s="2624"/>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625"/>
      <c r="D13" s="2625"/>
      <c r="E13" s="2625"/>
      <c r="F13" s="2625"/>
      <c r="G13" s="2626"/>
      <c r="H13" s="156"/>
    </row>
    <row r="14" spans="2:13" ht="24.95" customHeight="1" x14ac:dyDescent="0.2">
      <c r="B14" s="2533" t="s">
        <v>1431</v>
      </c>
      <c r="C14" s="2625"/>
      <c r="D14" s="2625"/>
      <c r="E14" s="2625"/>
      <c r="F14" s="2625"/>
      <c r="G14" s="589" t="s">
        <v>1458</v>
      </c>
      <c r="H14" s="7"/>
    </row>
    <row r="15" spans="2:13" ht="24.95" customHeight="1" x14ac:dyDescent="0.2">
      <c r="B15" s="2533" t="s">
        <v>1455</v>
      </c>
      <c r="C15" s="2534"/>
      <c r="D15" s="2534"/>
      <c r="E15" s="2535"/>
      <c r="F15" s="564" t="s">
        <v>1574</v>
      </c>
    </row>
    <row r="16" spans="2:13" x14ac:dyDescent="0.2">
      <c r="B16" s="42"/>
      <c r="C16" s="42"/>
      <c r="D16" s="42"/>
      <c r="E16" s="42"/>
      <c r="F16" s="42"/>
      <c r="G16" s="7"/>
      <c r="H16" s="7"/>
    </row>
    <row r="17" spans="2:8" ht="24.95" customHeight="1" x14ac:dyDescent="0.2">
      <c r="B17" s="2644" t="s">
        <v>1454</v>
      </c>
      <c r="C17" s="2645"/>
      <c r="D17" s="2646"/>
      <c r="E17" s="573"/>
      <c r="F17" s="573"/>
      <c r="G17" s="7"/>
    </row>
    <row r="18" spans="2:8" ht="24.95" customHeight="1" x14ac:dyDescent="0.2">
      <c r="B18" s="2560" t="s">
        <v>1589</v>
      </c>
      <c r="C18" s="2560"/>
      <c r="D18" s="2560"/>
      <c r="E18" s="2560"/>
      <c r="F18" s="573"/>
      <c r="G18" s="157"/>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550" t="s">
        <v>962</v>
      </c>
      <c r="C23" s="2550"/>
      <c r="D23" s="2550"/>
      <c r="E23" s="2550"/>
    </row>
    <row r="24" spans="2:8" ht="7.5" customHeight="1" x14ac:dyDescent="0.2"/>
    <row r="25" spans="2:8" ht="28.5" customHeight="1" x14ac:dyDescent="0.2">
      <c r="B25" s="2551" t="s">
        <v>1593</v>
      </c>
      <c r="C25" s="2551"/>
    </row>
    <row r="26" spans="2:8" ht="24.95" customHeight="1" thickBot="1" x14ac:dyDescent="0.25">
      <c r="B26" s="366" t="s">
        <v>1421</v>
      </c>
      <c r="C26" s="2577" t="s">
        <v>1422</v>
      </c>
      <c r="D26" s="2578"/>
      <c r="E26" s="2579" t="s">
        <v>1423</v>
      </c>
      <c r="F26" s="2580"/>
    </row>
    <row r="27" spans="2:8" ht="33" customHeight="1" thickBot="1" x14ac:dyDescent="0.25">
      <c r="B27" s="2667" t="s">
        <v>1425</v>
      </c>
      <c r="C27" s="2668"/>
      <c r="D27" s="2668"/>
      <c r="E27" s="2668"/>
      <c r="F27" s="2669"/>
    </row>
    <row r="28" spans="2:8" ht="36.75" customHeight="1" x14ac:dyDescent="0.2">
      <c r="B28" s="30" t="s">
        <v>530</v>
      </c>
      <c r="C28" s="2564" t="s">
        <v>402</v>
      </c>
      <c r="D28" s="2564"/>
      <c r="E28" s="1969" t="s">
        <v>403</v>
      </c>
      <c r="F28" s="1969"/>
    </row>
    <row r="29" spans="2:8" ht="13.5" customHeight="1" x14ac:dyDescent="0.2"/>
    <row r="31" spans="2:8" ht="28.5" customHeight="1" x14ac:dyDescent="0.2">
      <c r="B31" s="2551" t="s">
        <v>965</v>
      </c>
      <c r="C31" s="2551"/>
    </row>
    <row r="32" spans="2:8" ht="36.75" customHeight="1" x14ac:dyDescent="0.2">
      <c r="B32" s="36" t="s">
        <v>520</v>
      </c>
      <c r="C32" s="3562" t="s">
        <v>3412</v>
      </c>
      <c r="D32" s="3562"/>
      <c r="E32" s="1559" t="s">
        <v>3934</v>
      </c>
      <c r="F32" s="1559"/>
    </row>
    <row r="33" spans="2:8" ht="51.75" customHeight="1" x14ac:dyDescent="0.2">
      <c r="B33" s="30" t="s">
        <v>544</v>
      </c>
      <c r="C33" s="1428" t="s">
        <v>1429</v>
      </c>
      <c r="D33" s="1428"/>
      <c r="E33" s="1969" t="s">
        <v>1406</v>
      </c>
      <c r="F33" s="1969"/>
    </row>
    <row r="34" spans="2:8" ht="51.75" customHeight="1" x14ac:dyDescent="0.2">
      <c r="B34" s="30" t="s">
        <v>545</v>
      </c>
      <c r="C34" s="1428" t="s">
        <v>1429</v>
      </c>
      <c r="D34" s="1428"/>
      <c r="E34" s="1969" t="s">
        <v>1406</v>
      </c>
      <c r="F34" s="1969"/>
    </row>
    <row r="38" spans="2:8" x14ac:dyDescent="0.2">
      <c r="B38" s="159" t="s">
        <v>964</v>
      </c>
    </row>
    <row r="39" spans="2:8" ht="42" customHeight="1" x14ac:dyDescent="0.25">
      <c r="B39" s="2528"/>
      <c r="C39" s="2529"/>
      <c r="D39" s="2637"/>
      <c r="E39" s="2638"/>
      <c r="F39" s="2639"/>
      <c r="G39" s="160"/>
      <c r="H39"/>
    </row>
  </sheetData>
  <sheetProtection algorithmName="SHA-512" hashValue="Hwg3FOPiMCZ8hHRqjfALw1naf/971WDeAdgz0SwfZjicTKymV/ATKchPu1AZq770HIVFIzmPULbKnS+t007fOQ==" saltValue="kdUKGmfAU1IYPCd9PcIsWQ==" spinCount="100000" sheet="1" objects="1" scenarios="1"/>
  <mergeCells count="27">
    <mergeCell ref="B31:C31"/>
    <mergeCell ref="B23:E23"/>
    <mergeCell ref="B25:C25"/>
    <mergeCell ref="D39:F39"/>
    <mergeCell ref="C32:D32"/>
    <mergeCell ref="E32:F32"/>
    <mergeCell ref="B39:C39"/>
    <mergeCell ref="C34:D34"/>
    <mergeCell ref="E34:F34"/>
    <mergeCell ref="C33:D33"/>
    <mergeCell ref="E33:F33"/>
    <mergeCell ref="C28:D28"/>
    <mergeCell ref="E28:F28"/>
    <mergeCell ref="B27:F27"/>
    <mergeCell ref="B14:F14"/>
    <mergeCell ref="B15:E15"/>
    <mergeCell ref="B17:D17"/>
    <mergeCell ref="B18:E18"/>
    <mergeCell ref="C26:D26"/>
    <mergeCell ref="E26:F26"/>
    <mergeCell ref="B6:C6"/>
    <mergeCell ref="B2:D2"/>
    <mergeCell ref="B13:G13"/>
    <mergeCell ref="C8:D8"/>
    <mergeCell ref="F8:G8"/>
    <mergeCell ref="C9:D9"/>
    <mergeCell ref="F9:G9"/>
  </mergeCells>
  <hyperlinks>
    <hyperlink ref="B3" location="Content!A1" display="Content (Inhaltsverzeichnis)" xr:uid="{00000000-0004-0000-2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42"/>
  <dimension ref="B1:M25"/>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53.25" customHeight="1" x14ac:dyDescent="0.25">
      <c r="B2" s="2649" t="s">
        <v>3229</v>
      </c>
      <c r="C2" s="2649"/>
      <c r="D2" s="2649"/>
      <c r="E2" s="2649"/>
      <c r="F2" s="2649"/>
      <c r="G2" s="56"/>
      <c r="H2" s="26"/>
      <c r="I2"/>
    </row>
    <row r="3" spans="2:13" s="1" customFormat="1" ht="16.5" customHeight="1" x14ac:dyDescent="0.25">
      <c r="B3" s="372" t="s">
        <v>926</v>
      </c>
      <c r="C3"/>
      <c r="D3"/>
      <c r="E3"/>
      <c r="F3"/>
      <c r="G3" s="177"/>
      <c r="H3" s="177"/>
      <c r="I3" s="177"/>
      <c r="J3" s="178"/>
      <c r="K3"/>
      <c r="L3"/>
      <c r="M3"/>
    </row>
    <row r="5" spans="2:13" s="590" customFormat="1" ht="35.1" customHeight="1" x14ac:dyDescent="0.25">
      <c r="B5" s="2671" t="s">
        <v>1553</v>
      </c>
      <c r="C5" s="2672"/>
      <c r="D5" s="2672"/>
      <c r="E5" s="2672"/>
      <c r="F5" s="2673"/>
    </row>
    <row r="6" spans="2:13" ht="18" x14ac:dyDescent="0.25">
      <c r="B6" s="146"/>
      <c r="C6" s="146"/>
      <c r="E6" s="146"/>
      <c r="F6" s="146"/>
      <c r="G6" s="146"/>
      <c r="H6" s="146"/>
    </row>
    <row r="7" spans="2:13" ht="27.75" customHeight="1" x14ac:dyDescent="0.25">
      <c r="B7" s="2552" t="s">
        <v>1414</v>
      </c>
      <c r="C7" s="2552"/>
      <c r="D7" s="146"/>
      <c r="E7" s="570" t="s">
        <v>1415</v>
      </c>
      <c r="H7" s="24"/>
    </row>
    <row r="8" spans="2:13" ht="8.25" customHeight="1" x14ac:dyDescent="0.2">
      <c r="B8" s="147"/>
      <c r="C8" s="147"/>
      <c r="D8" s="147"/>
      <c r="E8" s="27"/>
      <c r="H8" s="27"/>
      <c r="J8" s="148"/>
      <c r="K8" s="148"/>
      <c r="L8" s="148"/>
      <c r="M8" s="148"/>
    </row>
    <row r="9" spans="2:13" ht="54.75" customHeight="1" x14ac:dyDescent="0.2">
      <c r="B9" s="455" t="s">
        <v>1157</v>
      </c>
      <c r="C9" s="2540" t="s">
        <v>3230</v>
      </c>
      <c r="D9" s="2541"/>
      <c r="E9" s="457" t="s">
        <v>1157</v>
      </c>
      <c r="F9" s="2542"/>
      <c r="G9" s="2543"/>
      <c r="H9" s="149"/>
      <c r="I9" s="150"/>
      <c r="J9" s="148"/>
      <c r="K9" s="148"/>
      <c r="L9" s="148"/>
      <c r="M9" s="148"/>
    </row>
    <row r="10" spans="2:13" ht="54.75" customHeight="1" x14ac:dyDescent="0.2">
      <c r="B10" s="456" t="s">
        <v>1575</v>
      </c>
      <c r="C10" s="2540" t="s">
        <v>3165</v>
      </c>
      <c r="D10" s="2541"/>
      <c r="E10" s="458" t="s">
        <v>1575</v>
      </c>
      <c r="F10" s="2544"/>
      <c r="G10" s="2546"/>
      <c r="H10" s="149"/>
      <c r="I10" s="150"/>
      <c r="J10" s="147"/>
      <c r="K10" s="148"/>
      <c r="L10" s="148"/>
      <c r="M10" s="148"/>
    </row>
    <row r="11" spans="2:13" ht="24" customHeight="1" x14ac:dyDescent="0.2">
      <c r="B11" s="151"/>
      <c r="C11" s="151"/>
      <c r="D11" s="151"/>
      <c r="E11" s="152"/>
      <c r="F11" s="153"/>
      <c r="G11" s="153"/>
      <c r="H11" s="154"/>
      <c r="I11" s="150"/>
      <c r="J11" s="147"/>
      <c r="K11" s="148"/>
      <c r="L11" s="148"/>
      <c r="M11" s="148"/>
    </row>
    <row r="12" spans="2:13" ht="15.75" x14ac:dyDescent="0.2">
      <c r="B12" s="151"/>
      <c r="C12" s="147"/>
      <c r="D12" s="147"/>
      <c r="E12" s="25"/>
      <c r="H12" s="155"/>
      <c r="I12" s="147"/>
      <c r="J12" s="147"/>
      <c r="K12" s="148"/>
      <c r="L12" s="148"/>
      <c r="M12" s="148"/>
    </row>
    <row r="13" spans="2:13" ht="15" customHeight="1" x14ac:dyDescent="0.2">
      <c r="B13" s="7" t="s">
        <v>1413</v>
      </c>
    </row>
    <row r="14" spans="2:13" ht="24.95" customHeight="1" x14ac:dyDescent="0.2">
      <c r="B14" s="2533" t="s">
        <v>1430</v>
      </c>
      <c r="C14" s="2625"/>
      <c r="D14" s="2625"/>
      <c r="E14" s="2625"/>
      <c r="F14" s="2625"/>
      <c r="G14" s="2626"/>
    </row>
    <row r="15" spans="2:13" ht="15" customHeight="1" x14ac:dyDescent="0.2">
      <c r="B15" s="2670" t="s">
        <v>0</v>
      </c>
      <c r="C15" s="2534"/>
      <c r="D15" s="2534"/>
      <c r="E15" s="2534"/>
      <c r="F15" s="2535"/>
      <c r="G15" s="42"/>
    </row>
    <row r="16" spans="2:13" ht="24.95" customHeight="1" x14ac:dyDescent="0.2">
      <c r="B16" s="2674" t="s">
        <v>1457</v>
      </c>
      <c r="C16" s="2601"/>
      <c r="D16" s="2601"/>
      <c r="E16" s="2675"/>
      <c r="F16" s="42"/>
      <c r="G16" s="42"/>
    </row>
    <row r="17" spans="2:9" ht="15" customHeight="1" x14ac:dyDescent="0.2">
      <c r="B17" s="2611" t="s">
        <v>411</v>
      </c>
      <c r="C17" s="2611"/>
      <c r="D17" s="2611"/>
      <c r="E17" s="42"/>
      <c r="F17" s="42"/>
      <c r="G17" s="42"/>
    </row>
    <row r="18" spans="2:9" x14ac:dyDescent="0.2">
      <c r="B18" s="573"/>
      <c r="C18" s="573"/>
      <c r="D18" s="573"/>
      <c r="E18" s="573"/>
      <c r="F18" s="42"/>
      <c r="G18" s="42"/>
    </row>
    <row r="19" spans="2:9" ht="15" customHeight="1" x14ac:dyDescent="0.2">
      <c r="B19" s="2678" t="s">
        <v>412</v>
      </c>
      <c r="C19" s="2678"/>
      <c r="D19" s="42"/>
      <c r="E19" s="42"/>
      <c r="F19" s="42"/>
      <c r="G19" s="42"/>
    </row>
    <row r="20" spans="2:9" ht="24.95" customHeight="1" x14ac:dyDescent="0.2">
      <c r="B20" s="2584" t="s">
        <v>1590</v>
      </c>
      <c r="C20" s="2676"/>
      <c r="D20" s="2677"/>
      <c r="E20" s="573"/>
      <c r="F20" s="42"/>
      <c r="G20" s="42"/>
    </row>
    <row r="21" spans="2:9" x14ac:dyDescent="0.2">
      <c r="B21" s="7"/>
      <c r="C21" s="7"/>
      <c r="D21" s="7"/>
      <c r="E21" s="7"/>
      <c r="F21" s="7"/>
      <c r="G21" s="7"/>
      <c r="H21" s="7"/>
    </row>
    <row r="22" spans="2:9" x14ac:dyDescent="0.2">
      <c r="B22" s="7"/>
      <c r="C22" s="7"/>
      <c r="D22" s="7"/>
      <c r="E22" s="7"/>
      <c r="F22" s="7"/>
      <c r="G22" s="7"/>
      <c r="H22" s="7"/>
    </row>
    <row r="23" spans="2:9" x14ac:dyDescent="0.2">
      <c r="B23" s="7"/>
      <c r="C23" s="7"/>
      <c r="D23" s="7"/>
      <c r="E23" s="7"/>
      <c r="F23" s="7"/>
      <c r="G23" s="7"/>
      <c r="H23" s="7"/>
    </row>
    <row r="24" spans="2:9" x14ac:dyDescent="0.2">
      <c r="B24" s="159" t="s">
        <v>964</v>
      </c>
    </row>
    <row r="25" spans="2:9" ht="42" customHeight="1" x14ac:dyDescent="0.25">
      <c r="B25" s="2528"/>
      <c r="C25" s="2529"/>
      <c r="D25" s="2530"/>
      <c r="E25" s="2531"/>
      <c r="F25" s="2531"/>
      <c r="G25" s="2532"/>
      <c r="H25" s="160"/>
      <c r="I25"/>
    </row>
  </sheetData>
  <sheetProtection algorithmName="SHA-512" hashValue="7MTs6Zb8yXjtlyTWQzJF+YKKkmJmrlC2+xTvdDRnJcpwdTodkWLyX1WX3RplobcCC9WSKxHPiXYCBw1d0reaEg==" saltValue="KG7aFn/paIhjZka8DzD6iQ==" spinCount="100000" sheet="1" objects="1" scenarios="1"/>
  <mergeCells count="15">
    <mergeCell ref="B16:E16"/>
    <mergeCell ref="B17:D17"/>
    <mergeCell ref="B20:D20"/>
    <mergeCell ref="B19:C19"/>
    <mergeCell ref="B25:C25"/>
    <mergeCell ref="D25:G25"/>
    <mergeCell ref="B2:F2"/>
    <mergeCell ref="B14:G14"/>
    <mergeCell ref="B15:F15"/>
    <mergeCell ref="B5:F5"/>
    <mergeCell ref="C9:D9"/>
    <mergeCell ref="F9:G9"/>
    <mergeCell ref="C10:D10"/>
    <mergeCell ref="F10:G10"/>
    <mergeCell ref="B7:C7"/>
  </mergeCells>
  <hyperlinks>
    <hyperlink ref="B3" location="Content!A1" display="Content (Inhaltsverzeichnis)" xr:uid="{00000000-0004-0000-2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38"/>
  <dimension ref="B1:M8"/>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7.7109375" style="58" customWidth="1"/>
    <col min="8" max="16384" width="9" style="58"/>
  </cols>
  <sheetData>
    <row r="1" spans="2:13" ht="9" customHeight="1" x14ac:dyDescent="0.2"/>
    <row r="2" spans="2:13" ht="49.5" customHeight="1" x14ac:dyDescent="0.25">
      <c r="B2" s="1408" t="s">
        <v>2212</v>
      </c>
      <c r="C2" s="1408"/>
      <c r="D2" s="1408"/>
      <c r="E2" s="684"/>
      <c r="F2" s="684"/>
      <c r="G2" s="56"/>
      <c r="H2" s="26"/>
      <c r="I2"/>
    </row>
    <row r="3" spans="2:13" s="1" customFormat="1" ht="16.5" customHeight="1" x14ac:dyDescent="0.25">
      <c r="B3" s="372" t="s">
        <v>926</v>
      </c>
      <c r="C3"/>
      <c r="D3"/>
      <c r="E3"/>
      <c r="F3"/>
      <c r="G3" s="177"/>
      <c r="H3" s="177"/>
      <c r="I3" s="177"/>
      <c r="J3" s="178"/>
      <c r="K3"/>
      <c r="L3"/>
      <c r="M3"/>
    </row>
    <row r="5" spans="2:13" ht="53.25" customHeight="1" x14ac:dyDescent="0.2">
      <c r="B5" s="2671" t="s">
        <v>3738</v>
      </c>
      <c r="C5" s="2679"/>
      <c r="D5" s="2679"/>
      <c r="E5" s="2679"/>
      <c r="F5" s="2679"/>
      <c r="G5" s="2680"/>
    </row>
    <row r="6" spans="2:13" ht="20.25" customHeight="1" x14ac:dyDescent="0.2"/>
    <row r="7" spans="2:13" ht="24" customHeight="1" x14ac:dyDescent="0.2">
      <c r="B7" s="151"/>
      <c r="C7" s="151"/>
      <c r="D7" s="151"/>
      <c r="E7" s="152"/>
      <c r="F7" s="153"/>
      <c r="G7" s="153"/>
      <c r="H7" s="154"/>
      <c r="I7" s="150"/>
      <c r="J7" s="147"/>
      <c r="K7" s="148"/>
      <c r="L7" s="148"/>
      <c r="M7" s="148"/>
    </row>
    <row r="8" spans="2:13" ht="15.75" x14ac:dyDescent="0.2">
      <c r="B8" s="151"/>
      <c r="C8" s="147"/>
      <c r="D8" s="147"/>
      <c r="E8" s="25"/>
      <c r="H8" s="155"/>
      <c r="I8" s="147"/>
      <c r="J8" s="147"/>
      <c r="K8" s="148"/>
      <c r="L8" s="148"/>
      <c r="M8" s="148"/>
    </row>
  </sheetData>
  <sheetProtection algorithmName="SHA-512" hashValue="TkC3fCA0oj+C4NnnBZQ7KlLQb3o0kYUWZ5Qp+x2h2Tm1niFEjtsR3p0smgyXT/dm1ItrELaDsEJPnOagfux/qA==" saltValue="5pM/d5LEmhikaPgIr0WWfA==" spinCount="100000" sheet="1" objects="1" scenarios="1"/>
  <mergeCells count="2">
    <mergeCell ref="B5:G5"/>
    <mergeCell ref="B2:D2"/>
  </mergeCells>
  <hyperlinks>
    <hyperlink ref="B3" location="Content!A1" display="Content (Inhaltsverzeichnis)" xr:uid="{00000000-0004-0000-2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4"/>
  <dimension ref="B1:M43"/>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58" customWidth="1"/>
    <col min="2" max="2" width="20.7109375" style="58" customWidth="1"/>
    <col min="3" max="3" width="28.42578125" style="58" customWidth="1"/>
    <col min="4" max="4" width="19.7109375" style="58" customWidth="1"/>
    <col min="5" max="5" width="15.28515625" style="58" customWidth="1"/>
    <col min="6" max="6" width="22.7109375" style="58" customWidth="1"/>
    <col min="7" max="7" width="26.85546875" style="58" customWidth="1"/>
    <col min="8" max="16384" width="9" style="58"/>
  </cols>
  <sheetData>
    <row r="1" spans="2:13" ht="9" customHeight="1" x14ac:dyDescent="0.2"/>
    <row r="2" spans="2:13" ht="48.75" customHeight="1" x14ac:dyDescent="0.25">
      <c r="B2" s="1408" t="s">
        <v>3166</v>
      </c>
      <c r="C2" s="1408"/>
      <c r="D2" s="1408"/>
      <c r="E2" s="1408"/>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78.75" customHeight="1" x14ac:dyDescent="0.2">
      <c r="B8" s="455" t="s">
        <v>1157</v>
      </c>
      <c r="C8" s="2623" t="s">
        <v>3258</v>
      </c>
      <c r="D8" s="2624"/>
      <c r="E8" s="457" t="s">
        <v>1157</v>
      </c>
      <c r="F8" s="2542"/>
      <c r="G8" s="2543"/>
      <c r="H8" s="149"/>
      <c r="I8" s="150"/>
      <c r="J8" s="148"/>
      <c r="K8" s="148"/>
      <c r="L8" s="148"/>
      <c r="M8" s="148"/>
    </row>
    <row r="9" spans="2:13" ht="54.75" customHeight="1" x14ac:dyDescent="0.2">
      <c r="B9" s="456" t="s">
        <v>1575</v>
      </c>
      <c r="C9" s="2623" t="s">
        <v>3257</v>
      </c>
      <c r="D9" s="2624"/>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625"/>
      <c r="D13" s="2625"/>
      <c r="E13" s="2625"/>
      <c r="F13" s="2625"/>
      <c r="G13" s="2626"/>
      <c r="H13" s="156"/>
    </row>
    <row r="14" spans="2:13" ht="24.95" customHeight="1" x14ac:dyDescent="0.2">
      <c r="B14" s="2533" t="s">
        <v>1431</v>
      </c>
      <c r="C14" s="2625"/>
      <c r="D14" s="2625"/>
      <c r="E14" s="2625"/>
      <c r="F14" s="2625"/>
      <c r="G14" s="589" t="s">
        <v>1458</v>
      </c>
      <c r="H14" s="7"/>
    </row>
    <row r="15" spans="2:13" ht="15" customHeight="1" x14ac:dyDescent="0.2">
      <c r="B15" s="2611" t="s">
        <v>413</v>
      </c>
      <c r="C15" s="2611"/>
      <c r="D15" s="2611"/>
      <c r="E15" s="2611"/>
      <c r="F15" s="42"/>
      <c r="G15" s="42"/>
    </row>
    <row r="16" spans="2:13" ht="15" customHeight="1" x14ac:dyDescent="0.2">
      <c r="B16" s="2670" t="s">
        <v>0</v>
      </c>
      <c r="C16" s="2534"/>
      <c r="D16" s="2535"/>
      <c r="E16" s="42"/>
      <c r="F16" s="42"/>
      <c r="G16" s="42"/>
    </row>
    <row r="17" spans="2:8" x14ac:dyDescent="0.2">
      <c r="B17" s="42"/>
      <c r="C17" s="42"/>
      <c r="D17" s="42"/>
      <c r="E17" s="42"/>
      <c r="F17" s="42"/>
      <c r="G17" s="42"/>
      <c r="H17" s="7"/>
    </row>
    <row r="18" spans="2:8" ht="26.25" customHeight="1" x14ac:dyDescent="0.2">
      <c r="B18" s="2683" t="s">
        <v>1463</v>
      </c>
      <c r="C18" s="2684"/>
      <c r="D18" s="582"/>
      <c r="E18" s="573"/>
      <c r="F18" s="42"/>
      <c r="G18" s="42"/>
    </row>
    <row r="19" spans="2:8" ht="24.95" customHeight="1" x14ac:dyDescent="0.2">
      <c r="B19" s="2584" t="s">
        <v>1591</v>
      </c>
      <c r="C19" s="2676"/>
      <c r="D19" s="2677"/>
      <c r="E19" s="573"/>
      <c r="F19" s="573"/>
      <c r="G19" s="42"/>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550" t="s">
        <v>962</v>
      </c>
      <c r="C24" s="2550"/>
      <c r="D24" s="2550"/>
      <c r="E24" s="2550"/>
    </row>
    <row r="25" spans="2:8" ht="7.5" customHeight="1" x14ac:dyDescent="0.2"/>
    <row r="26" spans="2:8" ht="28.5" customHeight="1" x14ac:dyDescent="0.2">
      <c r="B26" s="2551" t="s">
        <v>1593</v>
      </c>
      <c r="C26" s="2551"/>
    </row>
    <row r="27" spans="2:8" ht="24.95" customHeight="1" thickBot="1" x14ac:dyDescent="0.25">
      <c r="B27" s="366" t="s">
        <v>1421</v>
      </c>
      <c r="C27" s="2577" t="s">
        <v>1422</v>
      </c>
      <c r="D27" s="2578"/>
      <c r="E27" s="2579" t="s">
        <v>1423</v>
      </c>
      <c r="F27" s="2580"/>
    </row>
    <row r="28" spans="2:8" ht="33" customHeight="1" thickBot="1" x14ac:dyDescent="0.25">
      <c r="B28" s="2662" t="s">
        <v>1427</v>
      </c>
      <c r="C28" s="2663"/>
      <c r="D28" s="2663"/>
      <c r="E28" s="2663"/>
      <c r="F28" s="2664"/>
    </row>
    <row r="29" spans="2:8" ht="48" customHeight="1" x14ac:dyDescent="0.2">
      <c r="B29" s="216" t="s">
        <v>680</v>
      </c>
      <c r="C29" s="2559" t="s">
        <v>8</v>
      </c>
      <c r="D29" s="2559"/>
      <c r="E29" s="1657" t="s">
        <v>2017</v>
      </c>
      <c r="F29" s="1657"/>
    </row>
    <row r="30" spans="2:8" ht="52.5" customHeight="1" x14ac:dyDescent="0.2">
      <c r="B30" s="36" t="s">
        <v>502</v>
      </c>
      <c r="C30" s="1559" t="s">
        <v>13</v>
      </c>
      <c r="D30" s="1559"/>
      <c r="E30" s="1428" t="s">
        <v>673</v>
      </c>
      <c r="F30" s="1428"/>
    </row>
    <row r="31" spans="2:8" ht="48" customHeight="1" x14ac:dyDescent="0.2">
      <c r="B31" s="36" t="s">
        <v>503</v>
      </c>
      <c r="C31" s="1428" t="s">
        <v>30</v>
      </c>
      <c r="D31" s="1428"/>
      <c r="E31" s="1428" t="s">
        <v>381</v>
      </c>
      <c r="F31" s="1428"/>
    </row>
    <row r="32" spans="2:8" ht="49.5" customHeight="1" x14ac:dyDescent="0.2">
      <c r="B32" s="36" t="s">
        <v>504</v>
      </c>
      <c r="C32" s="1559" t="s">
        <v>31</v>
      </c>
      <c r="D32" s="1559"/>
      <c r="E32" s="1428" t="s">
        <v>382</v>
      </c>
      <c r="F32" s="1428"/>
    </row>
    <row r="33" spans="2:8" ht="36.75" customHeight="1" x14ac:dyDescent="0.2">
      <c r="B33" s="30" t="s">
        <v>512</v>
      </c>
      <c r="C33" s="2559" t="s">
        <v>8</v>
      </c>
      <c r="D33" s="2559"/>
      <c r="E33" s="1428" t="s">
        <v>8</v>
      </c>
      <c r="F33" s="1428"/>
    </row>
    <row r="34" spans="2:8" ht="36.75" customHeight="1" x14ac:dyDescent="0.2">
      <c r="B34" s="30" t="s">
        <v>513</v>
      </c>
      <c r="C34" s="1428" t="s">
        <v>376</v>
      </c>
      <c r="D34" s="1428"/>
      <c r="E34" s="1428" t="s">
        <v>0</v>
      </c>
      <c r="F34" s="1428"/>
    </row>
    <row r="35" spans="2:8" ht="13.5" customHeight="1" x14ac:dyDescent="0.2"/>
    <row r="37" spans="2:8" ht="28.5" customHeight="1" x14ac:dyDescent="0.2">
      <c r="B37" s="2551" t="s">
        <v>965</v>
      </c>
      <c r="C37" s="2551"/>
    </row>
    <row r="38" spans="2:8" ht="36.75" customHeight="1" x14ac:dyDescent="0.2">
      <c r="B38" s="43" t="s">
        <v>517</v>
      </c>
      <c r="C38" s="2681" t="s">
        <v>975</v>
      </c>
      <c r="D38" s="2682"/>
      <c r="E38" s="1428" t="s">
        <v>1957</v>
      </c>
      <c r="F38" s="1428"/>
    </row>
    <row r="42" spans="2:8" x14ac:dyDescent="0.2">
      <c r="B42" s="159" t="s">
        <v>964</v>
      </c>
    </row>
    <row r="43" spans="2:8" ht="42" customHeight="1" x14ac:dyDescent="0.25">
      <c r="B43" s="2528"/>
      <c r="C43" s="2529"/>
      <c r="D43" s="2637"/>
      <c r="E43" s="2638"/>
      <c r="F43" s="2639"/>
      <c r="G43" s="160"/>
      <c r="H43"/>
    </row>
  </sheetData>
  <sheetProtection algorithmName="SHA-512" hashValue="UxgeePmPsoW+kAr/dk+1qMk78JLFANXiLpKQ2GCf9QLwpXWjC62O5JqqCU+WIkIf4xK+8f97GHOwkB7Jt5n4IQ==" saltValue="FsENTt1UqSPbNm9Qg0sSBg==" spinCount="100000" sheet="1" objects="1" scenarios="1"/>
  <mergeCells count="34">
    <mergeCell ref="B14:F14"/>
    <mergeCell ref="B15:E15"/>
    <mergeCell ref="E30:F30"/>
    <mergeCell ref="C31:D31"/>
    <mergeCell ref="E31:F31"/>
    <mergeCell ref="B26:C26"/>
    <mergeCell ref="C30:D30"/>
    <mergeCell ref="B2:E2"/>
    <mergeCell ref="B24:E24"/>
    <mergeCell ref="C29:D29"/>
    <mergeCell ref="B6:C6"/>
    <mergeCell ref="E29:F29"/>
    <mergeCell ref="C27:D27"/>
    <mergeCell ref="E27:F27"/>
    <mergeCell ref="C8:D8"/>
    <mergeCell ref="F8:G8"/>
    <mergeCell ref="C9:D9"/>
    <mergeCell ref="F9:G9"/>
    <mergeCell ref="B28:F28"/>
    <mergeCell ref="B13:G13"/>
    <mergeCell ref="B16:D16"/>
    <mergeCell ref="B18:C18"/>
    <mergeCell ref="B19:D19"/>
    <mergeCell ref="C32:D32"/>
    <mergeCell ref="E32:F32"/>
    <mergeCell ref="C33:D33"/>
    <mergeCell ref="E33:F33"/>
    <mergeCell ref="E34:F34"/>
    <mergeCell ref="C34:D34"/>
    <mergeCell ref="C38:D38"/>
    <mergeCell ref="E38:F38"/>
    <mergeCell ref="D43:F43"/>
    <mergeCell ref="B37:C37"/>
    <mergeCell ref="B43:C43"/>
  </mergeCells>
  <hyperlinks>
    <hyperlink ref="B3" location="Content!A1" display="Content (Inhaltsverzeichnis)" xr:uid="{00000000-0004-0000-2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5"/>
  <dimension ref="B1:M40"/>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71093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7.5703125" style="58" customWidth="1"/>
    <col min="8" max="16384" width="9" style="58"/>
  </cols>
  <sheetData>
    <row r="1" spans="2:13" ht="9" customHeight="1" x14ac:dyDescent="0.2"/>
    <row r="2" spans="2:13" ht="64.5" customHeight="1" x14ac:dyDescent="0.25">
      <c r="B2" s="2649" t="s">
        <v>3233</v>
      </c>
      <c r="C2" s="2649"/>
      <c r="D2" s="2649"/>
      <c r="E2" s="2649"/>
      <c r="F2" s="684"/>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82.5" customHeight="1" x14ac:dyDescent="0.2">
      <c r="B8" s="455" t="s">
        <v>1157</v>
      </c>
      <c r="C8" s="2650" t="s">
        <v>3234</v>
      </c>
      <c r="D8" s="2651"/>
      <c r="E8" s="457" t="s">
        <v>1157</v>
      </c>
      <c r="F8" s="2542"/>
      <c r="G8" s="2543"/>
      <c r="H8" s="149"/>
      <c r="I8" s="150"/>
      <c r="J8" s="148"/>
      <c r="K8" s="148"/>
      <c r="L8" s="148"/>
      <c r="M8" s="148"/>
    </row>
    <row r="9" spans="2:13" ht="76.5" customHeight="1" x14ac:dyDescent="0.2">
      <c r="B9" s="456" t="s">
        <v>1575</v>
      </c>
      <c r="C9" s="2685" t="s">
        <v>3235</v>
      </c>
      <c r="D9" s="2686"/>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625"/>
      <c r="D13" s="2625"/>
      <c r="E13" s="2625"/>
      <c r="F13" s="2625"/>
      <c r="G13" s="2626"/>
      <c r="H13" s="156"/>
    </row>
    <row r="14" spans="2:13" ht="24.95" customHeight="1" x14ac:dyDescent="0.2">
      <c r="B14" s="2533" t="s">
        <v>1431</v>
      </c>
      <c r="C14" s="2625"/>
      <c r="D14" s="2625"/>
      <c r="E14" s="2625"/>
      <c r="F14" s="2625"/>
      <c r="G14" s="585" t="s">
        <v>1458</v>
      </c>
      <c r="H14" s="7"/>
    </row>
    <row r="15" spans="2:13" ht="24.95" customHeight="1" x14ac:dyDescent="0.2">
      <c r="B15" s="2533" t="s">
        <v>2268</v>
      </c>
      <c r="C15" s="2534"/>
      <c r="D15" s="2535"/>
      <c r="E15" s="42"/>
      <c r="F15" s="42"/>
      <c r="G15" s="42"/>
    </row>
    <row r="16" spans="2:13" x14ac:dyDescent="0.2">
      <c r="B16" s="42"/>
      <c r="C16" s="42"/>
      <c r="D16" s="42"/>
      <c r="E16" s="42"/>
      <c r="F16" s="42"/>
      <c r="G16" s="42"/>
      <c r="H16" s="7"/>
    </row>
    <row r="17" spans="2:8" ht="26.25" customHeight="1" x14ac:dyDescent="0.2">
      <c r="B17" s="2683" t="s">
        <v>1462</v>
      </c>
      <c r="C17" s="2684"/>
      <c r="D17" s="582"/>
      <c r="E17" s="573"/>
      <c r="F17" s="42"/>
      <c r="G17" s="42"/>
    </row>
    <row r="18" spans="2:8" ht="24.95" customHeight="1" x14ac:dyDescent="0.2">
      <c r="B18" s="2584" t="s">
        <v>2213</v>
      </c>
      <c r="C18" s="2676"/>
      <c r="D18" s="2677"/>
      <c r="E18" s="573"/>
      <c r="F18" s="573"/>
      <c r="G18" s="42"/>
    </row>
    <row r="19" spans="2:8" x14ac:dyDescent="0.2">
      <c r="B19" s="7"/>
      <c r="C19" s="7"/>
      <c r="D19" s="7"/>
      <c r="E19" s="7"/>
      <c r="F19" s="7"/>
      <c r="G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550" t="s">
        <v>962</v>
      </c>
      <c r="C23" s="2550"/>
      <c r="D23" s="2550"/>
      <c r="E23" s="2550"/>
    </row>
    <row r="24" spans="2:8" ht="7.5" customHeight="1" x14ac:dyDescent="0.2"/>
    <row r="25" spans="2:8" ht="28.5" customHeight="1" x14ac:dyDescent="0.2">
      <c r="B25" s="2551" t="s">
        <v>1593</v>
      </c>
      <c r="C25" s="2551"/>
    </row>
    <row r="26" spans="2:8" ht="24.95" customHeight="1" thickBot="1" x14ac:dyDescent="0.25">
      <c r="B26" s="366" t="s">
        <v>1421</v>
      </c>
      <c r="C26" s="2577" t="s">
        <v>1422</v>
      </c>
      <c r="D26" s="2578"/>
      <c r="E26" s="2579" t="s">
        <v>1423</v>
      </c>
      <c r="F26" s="2580"/>
    </row>
    <row r="27" spans="2:8" ht="33" customHeight="1" thickBot="1" x14ac:dyDescent="0.25">
      <c r="B27" s="2662" t="s">
        <v>1427</v>
      </c>
      <c r="C27" s="2663"/>
      <c r="D27" s="2663"/>
      <c r="E27" s="2663"/>
      <c r="F27" s="2664"/>
    </row>
    <row r="28" spans="2:8" ht="48" customHeight="1" x14ac:dyDescent="0.2">
      <c r="B28" s="216" t="s">
        <v>680</v>
      </c>
      <c r="C28" s="2559" t="s">
        <v>8</v>
      </c>
      <c r="D28" s="2559"/>
      <c r="E28" s="1657" t="s">
        <v>2017</v>
      </c>
      <c r="F28" s="1657"/>
    </row>
    <row r="29" spans="2:8" ht="36.75" customHeight="1" x14ac:dyDescent="0.2">
      <c r="B29" s="30" t="s">
        <v>524</v>
      </c>
      <c r="C29" s="2594" t="s">
        <v>408</v>
      </c>
      <c r="D29" s="2595"/>
      <c r="E29" s="1636" t="s">
        <v>408</v>
      </c>
      <c r="F29" s="1522"/>
    </row>
    <row r="30" spans="2:8" ht="36.75" customHeight="1" x14ac:dyDescent="0.2">
      <c r="B30" s="30" t="s">
        <v>525</v>
      </c>
      <c r="C30" s="2594" t="s">
        <v>642</v>
      </c>
      <c r="D30" s="2595"/>
      <c r="E30" s="1636" t="s">
        <v>147</v>
      </c>
      <c r="F30" s="1522"/>
    </row>
    <row r="31" spans="2:8" ht="13.5" customHeight="1" x14ac:dyDescent="0.2"/>
    <row r="33" spans="2:8" ht="28.5" customHeight="1" x14ac:dyDescent="0.2">
      <c r="B33" s="2551" t="s">
        <v>965</v>
      </c>
      <c r="C33" s="2551"/>
    </row>
    <row r="34" spans="2:8" ht="36.75" customHeight="1" x14ac:dyDescent="0.2">
      <c r="B34" s="30" t="s">
        <v>635</v>
      </c>
      <c r="C34" s="2558" t="s">
        <v>675</v>
      </c>
      <c r="D34" s="2558"/>
      <c r="E34" s="1428" t="s">
        <v>414</v>
      </c>
      <c r="F34" s="1428"/>
    </row>
    <row r="35" spans="2:8" ht="42.75" customHeight="1" x14ac:dyDescent="0.2">
      <c r="B35" s="30" t="s">
        <v>674</v>
      </c>
      <c r="C35" s="2687" t="s">
        <v>676</v>
      </c>
      <c r="D35" s="2558"/>
      <c r="E35" s="1428" t="s">
        <v>1405</v>
      </c>
      <c r="F35" s="1428"/>
    </row>
    <row r="39" spans="2:8" x14ac:dyDescent="0.2">
      <c r="B39" s="159" t="s">
        <v>964</v>
      </c>
    </row>
    <row r="40" spans="2:8" ht="42" customHeight="1" x14ac:dyDescent="0.25">
      <c r="B40" s="2528"/>
      <c r="C40" s="2529"/>
      <c r="D40" s="2637"/>
      <c r="E40" s="2638"/>
      <c r="F40" s="2639"/>
      <c r="G40" s="160"/>
      <c r="H40"/>
    </row>
  </sheetData>
  <sheetProtection algorithmName="SHA-512" hashValue="1om7L36tiU+hECL2qDgVPOADt0rTi/trIc4juq85vggpyc2CoUbrlA++XxsbuaQEJgt7l8sWHM5sG5LcDjs4vg==" saltValue="ZbU7de9DbP+ZOcmAoC/EXQ==" spinCount="100000" sheet="1" objects="1" scenarios="1"/>
  <mergeCells count="29">
    <mergeCell ref="E26:F26"/>
    <mergeCell ref="C28:D28"/>
    <mergeCell ref="C29:D29"/>
    <mergeCell ref="E29:F29"/>
    <mergeCell ref="C30:D30"/>
    <mergeCell ref="E30:F30"/>
    <mergeCell ref="C26:D26"/>
    <mergeCell ref="C34:D34"/>
    <mergeCell ref="E34:F34"/>
    <mergeCell ref="D40:F40"/>
    <mergeCell ref="B40:C40"/>
    <mergeCell ref="C35:D35"/>
    <mergeCell ref="E35:F35"/>
    <mergeCell ref="B33:C33"/>
    <mergeCell ref="E28:F28"/>
    <mergeCell ref="B27:F27"/>
    <mergeCell ref="B2:E2"/>
    <mergeCell ref="B14:F14"/>
    <mergeCell ref="B15:D15"/>
    <mergeCell ref="B17:C17"/>
    <mergeCell ref="B18:D18"/>
    <mergeCell ref="B6:C6"/>
    <mergeCell ref="B13:G13"/>
    <mergeCell ref="C8:D8"/>
    <mergeCell ref="F8:G8"/>
    <mergeCell ref="C9:D9"/>
    <mergeCell ref="F9:G9"/>
    <mergeCell ref="B23:E23"/>
    <mergeCell ref="B25:C25"/>
  </mergeCells>
  <hyperlinks>
    <hyperlink ref="B3" location="Content!A1" display="Content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C6B4D-8D62-456C-9166-CD6074579BA3}">
  <sheetPr codeName="Tabelle39"/>
  <dimension ref="B1:M24"/>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3" style="58" customWidth="1"/>
    <col min="6" max="6" width="22.7109375" style="58" customWidth="1"/>
    <col min="7" max="7" width="18.7109375" style="58" customWidth="1"/>
    <col min="8" max="16384" width="9" style="58"/>
  </cols>
  <sheetData>
    <row r="1" spans="2:13" ht="9" customHeight="1" x14ac:dyDescent="0.2"/>
    <row r="2" spans="2:13" ht="54.75" customHeight="1" x14ac:dyDescent="0.25">
      <c r="B2" s="1408" t="s">
        <v>3167</v>
      </c>
      <c r="C2" s="1408"/>
      <c r="D2" s="1408"/>
      <c r="E2" s="1408"/>
      <c r="F2" s="1408"/>
      <c r="G2" s="1408"/>
      <c r="H2" s="26"/>
      <c r="I2"/>
    </row>
    <row r="3" spans="2:13" s="1" customFormat="1" ht="16.5" customHeight="1" x14ac:dyDescent="0.25">
      <c r="B3" s="372" t="s">
        <v>926</v>
      </c>
      <c r="C3"/>
      <c r="D3"/>
      <c r="E3"/>
      <c r="F3"/>
      <c r="G3" s="177"/>
      <c r="H3" s="177"/>
      <c r="I3" s="177"/>
      <c r="J3" s="178"/>
      <c r="K3"/>
      <c r="L3"/>
      <c r="M3"/>
    </row>
    <row r="5" spans="2:13" s="590" customFormat="1" ht="35.1" customHeight="1" x14ac:dyDescent="0.25">
      <c r="B5" s="2671" t="s">
        <v>1553</v>
      </c>
      <c r="C5" s="2672"/>
      <c r="D5" s="2672"/>
      <c r="E5" s="2672"/>
      <c r="F5" s="2673"/>
    </row>
    <row r="6" spans="2:13" ht="18" x14ac:dyDescent="0.25">
      <c r="B6" s="146"/>
      <c r="C6" s="146"/>
      <c r="E6" s="146"/>
      <c r="F6" s="146"/>
      <c r="G6" s="146"/>
      <c r="H6" s="146"/>
    </row>
    <row r="7" spans="2:13" ht="27.75" customHeight="1" x14ac:dyDescent="0.25">
      <c r="B7" s="2552" t="s">
        <v>1414</v>
      </c>
      <c r="C7" s="2552"/>
      <c r="D7" s="146"/>
      <c r="E7" s="570" t="s">
        <v>1415</v>
      </c>
      <c r="H7" s="24"/>
    </row>
    <row r="8" spans="2:13" ht="8.25" customHeight="1" x14ac:dyDescent="0.2">
      <c r="B8" s="147"/>
      <c r="C8" s="147"/>
      <c r="D8" s="147"/>
      <c r="E8" s="27"/>
      <c r="H8" s="27"/>
      <c r="J8" s="148"/>
      <c r="K8" s="148"/>
      <c r="L8" s="148"/>
      <c r="M8" s="148"/>
    </row>
    <row r="9" spans="2:13" ht="105" customHeight="1" x14ac:dyDescent="0.2">
      <c r="B9" s="455" t="s">
        <v>1157</v>
      </c>
      <c r="C9" s="2540" t="s">
        <v>3259</v>
      </c>
      <c r="D9" s="2541"/>
      <c r="E9" s="457" t="s">
        <v>1157</v>
      </c>
      <c r="F9" s="2542"/>
      <c r="G9" s="2543"/>
      <c r="H9" s="149"/>
      <c r="I9" s="150"/>
      <c r="J9" s="148"/>
      <c r="K9" s="148"/>
      <c r="L9" s="148"/>
      <c r="M9" s="148"/>
    </row>
    <row r="10" spans="2:13" ht="57" customHeight="1" x14ac:dyDescent="0.2">
      <c r="B10" s="456" t="s">
        <v>1575</v>
      </c>
      <c r="C10" s="2540" t="s">
        <v>3168</v>
      </c>
      <c r="D10" s="2541"/>
      <c r="E10" s="458" t="s">
        <v>1575</v>
      </c>
      <c r="F10" s="2544"/>
      <c r="G10" s="2546"/>
      <c r="H10" s="149"/>
      <c r="I10" s="150"/>
      <c r="J10" s="147"/>
      <c r="K10" s="148"/>
      <c r="L10" s="148"/>
      <c r="M10" s="148"/>
    </row>
    <row r="11" spans="2:13" ht="24" customHeight="1" x14ac:dyDescent="0.2">
      <c r="B11" s="151"/>
      <c r="C11" s="151"/>
      <c r="D11" s="151"/>
      <c r="E11" s="152"/>
      <c r="F11" s="153"/>
      <c r="G11" s="153"/>
      <c r="H11" s="154"/>
      <c r="I11" s="150"/>
      <c r="J11" s="147"/>
      <c r="K11" s="148"/>
      <c r="L11" s="148"/>
      <c r="M11" s="148"/>
    </row>
    <row r="12" spans="2:13" ht="15.75" x14ac:dyDescent="0.2">
      <c r="B12" s="151"/>
      <c r="C12" s="147"/>
      <c r="D12" s="147"/>
      <c r="E12" s="25"/>
      <c r="H12" s="155"/>
      <c r="I12" s="147"/>
      <c r="J12" s="147"/>
      <c r="K12" s="148"/>
      <c r="L12" s="148"/>
      <c r="M12" s="148"/>
    </row>
    <row r="13" spans="2:13" ht="15" customHeight="1" x14ac:dyDescent="0.2">
      <c r="B13" s="7" t="s">
        <v>1413</v>
      </c>
    </row>
    <row r="14" spans="2:13" ht="24.95" customHeight="1" x14ac:dyDescent="0.2">
      <c r="B14" s="2533" t="s">
        <v>1430</v>
      </c>
      <c r="C14" s="2625"/>
      <c r="D14" s="2625"/>
      <c r="E14" s="2625"/>
      <c r="F14" s="2625"/>
      <c r="G14" s="2626"/>
    </row>
    <row r="15" spans="2:13" ht="28.5" customHeight="1" x14ac:dyDescent="0.2">
      <c r="B15" s="2533" t="s">
        <v>1439</v>
      </c>
      <c r="C15" s="2534"/>
      <c r="D15" s="2534"/>
      <c r="E15" s="2534"/>
      <c r="F15" s="2535"/>
      <c r="G15" s="42"/>
    </row>
    <row r="16" spans="2:13" ht="24.95" customHeight="1" x14ac:dyDescent="0.2">
      <c r="B16" s="2674" t="s">
        <v>2134</v>
      </c>
      <c r="C16" s="2601"/>
      <c r="D16" s="2601"/>
      <c r="E16" s="2675"/>
      <c r="F16" s="42"/>
      <c r="G16" s="42"/>
    </row>
    <row r="17" spans="2:9" x14ac:dyDescent="0.2">
      <c r="B17" s="573"/>
      <c r="C17" s="573"/>
      <c r="D17" s="573"/>
      <c r="E17" s="573"/>
      <c r="F17" s="42"/>
      <c r="G17" s="42"/>
    </row>
    <row r="18" spans="2:9" ht="25.5" customHeight="1" x14ac:dyDescent="0.2">
      <c r="B18" s="2688" t="s">
        <v>2135</v>
      </c>
      <c r="C18" s="2689"/>
      <c r="D18" s="42"/>
      <c r="E18" s="42"/>
      <c r="F18" s="42"/>
      <c r="G18" s="42"/>
    </row>
    <row r="19" spans="2:9" ht="24.95" customHeight="1" x14ac:dyDescent="0.2">
      <c r="B19" s="2560" t="s">
        <v>2029</v>
      </c>
      <c r="C19" s="2560"/>
      <c r="D19" s="2560"/>
      <c r="E19" s="2560"/>
      <c r="F19" s="42"/>
      <c r="G19" s="42"/>
    </row>
    <row r="20" spans="2:9" x14ac:dyDescent="0.2">
      <c r="B20" s="7"/>
      <c r="C20" s="7"/>
      <c r="D20" s="7"/>
      <c r="E20" s="7"/>
      <c r="F20" s="7"/>
      <c r="G20" s="7"/>
      <c r="H20" s="7"/>
    </row>
    <row r="21" spans="2:9" x14ac:dyDescent="0.2">
      <c r="B21" s="7"/>
      <c r="C21" s="7"/>
      <c r="D21" s="7"/>
      <c r="E21" s="7"/>
      <c r="F21" s="7"/>
      <c r="G21" s="7"/>
      <c r="H21" s="7"/>
    </row>
    <row r="22" spans="2:9" x14ac:dyDescent="0.2">
      <c r="B22" s="7"/>
      <c r="C22" s="7"/>
      <c r="D22" s="7"/>
      <c r="E22" s="7"/>
      <c r="F22" s="7"/>
      <c r="G22" s="7"/>
      <c r="H22" s="7"/>
    </row>
    <row r="23" spans="2:9" x14ac:dyDescent="0.2">
      <c r="B23" s="159" t="s">
        <v>964</v>
      </c>
    </row>
    <row r="24" spans="2:9" ht="42" customHeight="1" x14ac:dyDescent="0.25">
      <c r="B24" s="2528"/>
      <c r="C24" s="2529"/>
      <c r="D24" s="2530"/>
      <c r="E24" s="2531"/>
      <c r="F24" s="2531"/>
      <c r="G24" s="2532"/>
      <c r="H24" s="160"/>
      <c r="I24"/>
    </row>
  </sheetData>
  <sheetProtection algorithmName="SHA-512" hashValue="Sym8TBumlsr8SYJ+AGQvHMZ4ud9Ja6pkeNjQ+7CJjg26hS/CVzSb/c51B3xUs2BwosMIT2t96yINKUmV97p7AQ==" saltValue="JmP2go/dzfYKsqogBvvx9Q==" spinCount="100000" sheet="1" objects="1" scenarios="1"/>
  <mergeCells count="14">
    <mergeCell ref="B24:C24"/>
    <mergeCell ref="D24:G24"/>
    <mergeCell ref="B19:E19"/>
    <mergeCell ref="B14:G14"/>
    <mergeCell ref="B15:F15"/>
    <mergeCell ref="B16:E16"/>
    <mergeCell ref="B18:C18"/>
    <mergeCell ref="B2:G2"/>
    <mergeCell ref="C10:D10"/>
    <mergeCell ref="F10:G10"/>
    <mergeCell ref="B5:F5"/>
    <mergeCell ref="B7:C7"/>
    <mergeCell ref="C9:D9"/>
    <mergeCell ref="F9:G9"/>
  </mergeCells>
  <hyperlinks>
    <hyperlink ref="B3" location="Content!A1" display="Content (Inhaltsverzeichnis)" xr:uid="{D318B53D-6797-42C7-8E1B-E75B3C4401D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40"/>
  <dimension ref="B1:M44"/>
  <sheetViews>
    <sheetView showGridLines="0" showRuler="0" zoomScaleSheetLayoutView="100" workbookViewId="0">
      <pane ySplit="3" topLeftCell="A4" activePane="bottomLeft" state="frozen"/>
      <selection pane="bottomLeft" activeCell="G32" sqref="G32"/>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8.7109375" style="58" customWidth="1"/>
    <col min="8" max="16384" width="9" style="58"/>
  </cols>
  <sheetData>
    <row r="1" spans="2:13" ht="9" customHeight="1" x14ac:dyDescent="0.2"/>
    <row r="2" spans="2:13" ht="57" customHeight="1" x14ac:dyDescent="0.25">
      <c r="B2" s="2690" t="s">
        <v>3236</v>
      </c>
      <c r="C2" s="2690"/>
      <c r="D2" s="2690"/>
      <c r="E2" s="2690"/>
      <c r="F2" s="2690"/>
      <c r="G2" s="2690"/>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54" customHeight="1" x14ac:dyDescent="0.2">
      <c r="B8" s="455" t="s">
        <v>1157</v>
      </c>
      <c r="C8" s="2623" t="s">
        <v>3238</v>
      </c>
      <c r="D8" s="2624"/>
      <c r="E8" s="457" t="s">
        <v>1157</v>
      </c>
      <c r="F8" s="2542"/>
      <c r="G8" s="2543"/>
      <c r="H8" s="149"/>
      <c r="I8" s="150"/>
      <c r="J8" s="148"/>
      <c r="K8" s="148"/>
      <c r="L8" s="148"/>
      <c r="M8" s="148"/>
    </row>
    <row r="9" spans="2:13" ht="55.5" customHeight="1" x14ac:dyDescent="0.2">
      <c r="B9" s="456" t="s">
        <v>1575</v>
      </c>
      <c r="C9" s="2650" t="s">
        <v>3237</v>
      </c>
      <c r="D9" s="2651"/>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625"/>
      <c r="D13" s="2625"/>
      <c r="E13" s="2625"/>
      <c r="F13" s="2625"/>
      <c r="G13" s="2626"/>
      <c r="H13" s="156"/>
    </row>
    <row r="14" spans="2:13" ht="24.95" customHeight="1" x14ac:dyDescent="0.2">
      <c r="B14" s="2533" t="s">
        <v>1431</v>
      </c>
      <c r="C14" s="2625"/>
      <c r="D14" s="2625"/>
      <c r="E14" s="2625"/>
      <c r="F14" s="2625"/>
      <c r="G14" s="585" t="s">
        <v>1458</v>
      </c>
      <c r="H14" s="7"/>
    </row>
    <row r="15" spans="2:13" ht="15" customHeight="1" x14ac:dyDescent="0.2">
      <c r="B15" s="2693" t="s">
        <v>3239</v>
      </c>
      <c r="C15" s="2693"/>
      <c r="D15" s="2693"/>
      <c r="E15" s="2693"/>
    </row>
    <row r="16" spans="2:13" ht="24.95" customHeight="1" x14ac:dyDescent="0.2">
      <c r="B16" s="2694" t="s">
        <v>2217</v>
      </c>
      <c r="C16" s="2695"/>
      <c r="D16" s="2696"/>
    </row>
    <row r="17" spans="2:8" x14ac:dyDescent="0.2">
      <c r="B17" s="7"/>
      <c r="C17" s="7"/>
      <c r="D17" s="7"/>
      <c r="E17" s="7"/>
      <c r="F17" s="7"/>
      <c r="G17" s="7"/>
      <c r="H17" s="7"/>
    </row>
    <row r="18" spans="2:8" ht="24.95" customHeight="1" x14ac:dyDescent="0.2">
      <c r="B18" s="2691" t="s">
        <v>2218</v>
      </c>
      <c r="C18" s="2692"/>
      <c r="D18" s="156"/>
      <c r="E18" s="157"/>
      <c r="F18" s="7"/>
    </row>
    <row r="19" spans="2:8" ht="24.95" customHeight="1" x14ac:dyDescent="0.2">
      <c r="B19" s="2584" t="s">
        <v>1592</v>
      </c>
      <c r="C19" s="2676"/>
      <c r="D19" s="2677"/>
      <c r="E19" s="157"/>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550" t="s">
        <v>962</v>
      </c>
      <c r="C24" s="2550"/>
      <c r="D24" s="2550"/>
      <c r="E24" s="2550"/>
    </row>
    <row r="25" spans="2:8" ht="7.5" customHeight="1" x14ac:dyDescent="0.2"/>
    <row r="26" spans="2:8" ht="28.5" customHeight="1" x14ac:dyDescent="0.2">
      <c r="B26" s="2551" t="s">
        <v>1593</v>
      </c>
      <c r="C26" s="2551"/>
    </row>
    <row r="27" spans="2:8" ht="24.95" customHeight="1" thickBot="1" x14ac:dyDescent="0.25">
      <c r="B27" s="366" t="s">
        <v>1421</v>
      </c>
      <c r="C27" s="2577" t="s">
        <v>1422</v>
      </c>
      <c r="D27" s="2578"/>
      <c r="E27" s="2579" t="s">
        <v>1423</v>
      </c>
      <c r="F27" s="2580"/>
    </row>
    <row r="28" spans="2:8" ht="33" customHeight="1" thickBot="1" x14ac:dyDescent="0.25">
      <c r="B28" s="2653" t="s">
        <v>1427</v>
      </c>
      <c r="C28" s="2654"/>
      <c r="D28" s="2654"/>
      <c r="E28" s="2654"/>
      <c r="F28" s="2655"/>
    </row>
    <row r="29" spans="2:8" ht="39" customHeight="1" x14ac:dyDescent="0.2">
      <c r="B29" s="989" t="s">
        <v>512</v>
      </c>
      <c r="C29" s="2647" t="s">
        <v>8</v>
      </c>
      <c r="D29" s="2648"/>
      <c r="E29" s="2647" t="s">
        <v>8</v>
      </c>
      <c r="F29" s="2648"/>
    </row>
    <row r="30" spans="2:8" ht="39.75" customHeight="1" x14ac:dyDescent="0.2">
      <c r="B30" s="989" t="s">
        <v>513</v>
      </c>
      <c r="C30" s="2329" t="s">
        <v>376</v>
      </c>
      <c r="D30" s="2194"/>
      <c r="E30" s="2329" t="s">
        <v>0</v>
      </c>
      <c r="F30" s="2194"/>
    </row>
    <row r="31" spans="2:8" ht="46.5" customHeight="1" x14ac:dyDescent="0.2">
      <c r="B31" s="989" t="s">
        <v>519</v>
      </c>
      <c r="C31" s="2647" t="s">
        <v>13</v>
      </c>
      <c r="D31" s="2648"/>
      <c r="E31" s="2647" t="s">
        <v>2994</v>
      </c>
      <c r="F31" s="2648"/>
    </row>
    <row r="32" spans="2:8" ht="44.25" customHeight="1" x14ac:dyDescent="0.2">
      <c r="B32" s="989" t="s">
        <v>520</v>
      </c>
      <c r="C32" s="2329" t="s">
        <v>3412</v>
      </c>
      <c r="D32" s="2194"/>
      <c r="E32" s="2329" t="s">
        <v>381</v>
      </c>
      <c r="F32" s="2194"/>
    </row>
    <row r="33" spans="2:9" ht="49.5" customHeight="1" x14ac:dyDescent="0.2">
      <c r="B33" s="989" t="s">
        <v>504</v>
      </c>
      <c r="C33" s="2329" t="s">
        <v>126</v>
      </c>
      <c r="D33" s="2194"/>
      <c r="E33" s="2329" t="s">
        <v>2995</v>
      </c>
      <c r="F33" s="2194"/>
    </row>
    <row r="34" spans="2:9" ht="39.75" customHeight="1" x14ac:dyDescent="0.2">
      <c r="B34" s="989" t="s">
        <v>521</v>
      </c>
      <c r="C34" s="2329" t="s">
        <v>126</v>
      </c>
      <c r="D34" s="2194"/>
      <c r="E34" s="2329" t="s">
        <v>2995</v>
      </c>
      <c r="F34" s="2194"/>
    </row>
    <row r="35" spans="2:9" ht="13.5" customHeight="1" x14ac:dyDescent="0.2"/>
    <row r="37" spans="2:9" ht="28.5" customHeight="1" x14ac:dyDescent="0.2">
      <c r="B37" s="2551" t="s">
        <v>965</v>
      </c>
      <c r="C37" s="2551"/>
    </row>
    <row r="38" spans="2:9" ht="36.75" customHeight="1" x14ac:dyDescent="0.2">
      <c r="B38" s="30" t="s">
        <v>559</v>
      </c>
      <c r="C38" s="2558" t="s">
        <v>594</v>
      </c>
      <c r="D38" s="2558"/>
      <c r="E38" s="1428" t="s">
        <v>401</v>
      </c>
      <c r="F38" s="1428"/>
    </row>
    <row r="39" spans="2:9" ht="36.75" customHeight="1" x14ac:dyDescent="0.2">
      <c r="B39" s="30" t="s">
        <v>560</v>
      </c>
      <c r="C39" s="2594" t="s">
        <v>641</v>
      </c>
      <c r="D39" s="2595"/>
      <c r="E39" s="1636" t="s">
        <v>2216</v>
      </c>
      <c r="F39" s="1522"/>
    </row>
    <row r="43" spans="2:9" x14ac:dyDescent="0.2">
      <c r="B43" s="159" t="s">
        <v>964</v>
      </c>
    </row>
    <row r="44" spans="2:9" ht="42" customHeight="1" x14ac:dyDescent="0.25">
      <c r="B44" s="2528"/>
      <c r="C44" s="2529"/>
      <c r="D44" s="2530"/>
      <c r="E44" s="2531"/>
      <c r="F44" s="2531"/>
      <c r="G44" s="2532"/>
      <c r="H44" s="160"/>
      <c r="I44"/>
    </row>
  </sheetData>
  <sheetProtection algorithmName="SHA-512" hashValue="J0TJpVUFfJxU56SdKTf0QjggDkIRgg/jbolRQ2XWsMZPh+LLHO6IvBJ4YqZ5njWE7IexpThzH9a3QqRtwyeCeQ==" saltValue="DIWIHf50LRg9czsP9T5lAg==" spinCount="100000" sheet="1" objects="1" scenarios="1"/>
  <mergeCells count="36">
    <mergeCell ref="B44:C44"/>
    <mergeCell ref="D44:G44"/>
    <mergeCell ref="C38:D38"/>
    <mergeCell ref="E38:F38"/>
    <mergeCell ref="C39:D39"/>
    <mergeCell ref="E39:F39"/>
    <mergeCell ref="B37:C37"/>
    <mergeCell ref="B28:F28"/>
    <mergeCell ref="C29:D29"/>
    <mergeCell ref="E29:F29"/>
    <mergeCell ref="C30:D30"/>
    <mergeCell ref="E30:F30"/>
    <mergeCell ref="C31:D31"/>
    <mergeCell ref="E31:F31"/>
    <mergeCell ref="C34:D34"/>
    <mergeCell ref="E27:F27"/>
    <mergeCell ref="B24:E24"/>
    <mergeCell ref="B26:C26"/>
    <mergeCell ref="B15:E15"/>
    <mergeCell ref="B16:D16"/>
    <mergeCell ref="B2:G2"/>
    <mergeCell ref="E34:F34"/>
    <mergeCell ref="C32:D32"/>
    <mergeCell ref="E32:F32"/>
    <mergeCell ref="C33:D33"/>
    <mergeCell ref="E33:F33"/>
    <mergeCell ref="C8:D8"/>
    <mergeCell ref="F8:G8"/>
    <mergeCell ref="C9:D9"/>
    <mergeCell ref="F9:G9"/>
    <mergeCell ref="B6:C6"/>
    <mergeCell ref="B13:G13"/>
    <mergeCell ref="B14:F14"/>
    <mergeCell ref="B18:C18"/>
    <mergeCell ref="B19:D19"/>
    <mergeCell ref="C27:D27"/>
  </mergeCells>
  <hyperlinks>
    <hyperlink ref="B3" location="Content!A1" display="Content (Inhaltsverzeichnis)" xr:uid="{00000000-0004-0000-2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B945-C2B6-4AD2-BA44-D3F771CB3418}">
  <sheetPr codeName="Tabelle43"/>
  <dimension ref="B1:M38"/>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58" customWidth="1"/>
    <col min="2" max="2" width="20.7109375" style="58" customWidth="1"/>
    <col min="3" max="3" width="23.140625" style="58" customWidth="1"/>
    <col min="4" max="4" width="18.42578125" style="58" customWidth="1"/>
    <col min="5" max="5" width="15.28515625" style="58" customWidth="1"/>
    <col min="6" max="6" width="22.7109375" style="58" customWidth="1"/>
    <col min="7" max="7" width="28.7109375" style="58" customWidth="1"/>
    <col min="8" max="16384" width="9" style="58"/>
  </cols>
  <sheetData>
    <row r="1" spans="2:13" ht="9" customHeight="1" x14ac:dyDescent="0.2"/>
    <row r="2" spans="2:13" ht="80.25" customHeight="1" x14ac:dyDescent="0.25">
      <c r="B2" s="2608" t="s">
        <v>3169</v>
      </c>
      <c r="C2" s="2608"/>
      <c r="D2" s="2608"/>
      <c r="E2" s="2608"/>
      <c r="F2" s="2608"/>
      <c r="G2" s="56"/>
      <c r="H2" s="26"/>
      <c r="I2"/>
    </row>
    <row r="3" spans="2:13" s="1" customFormat="1" ht="16.5" customHeight="1" x14ac:dyDescent="0.25">
      <c r="B3" s="372" t="s">
        <v>926</v>
      </c>
      <c r="C3"/>
      <c r="D3"/>
      <c r="E3"/>
      <c r="F3"/>
      <c r="G3" s="177"/>
      <c r="H3" s="177"/>
      <c r="I3" s="177"/>
      <c r="J3" s="178"/>
      <c r="K3"/>
      <c r="L3"/>
      <c r="M3"/>
    </row>
    <row r="5" spans="2:13" ht="18" x14ac:dyDescent="0.25">
      <c r="B5" s="146"/>
      <c r="C5" s="146"/>
      <c r="E5" s="146"/>
      <c r="F5" s="146"/>
      <c r="G5" s="146"/>
      <c r="H5" s="146"/>
    </row>
    <row r="6" spans="2:13" ht="27.75" customHeight="1" x14ac:dyDescent="0.25">
      <c r="B6" s="2552" t="s">
        <v>1414</v>
      </c>
      <c r="C6" s="2552"/>
      <c r="D6" s="146"/>
      <c r="E6" s="570" t="s">
        <v>1415</v>
      </c>
      <c r="H6" s="24"/>
    </row>
    <row r="7" spans="2:13" ht="8.25" customHeight="1" x14ac:dyDescent="0.2">
      <c r="B7" s="147"/>
      <c r="C7" s="147"/>
      <c r="D7" s="147"/>
      <c r="E7" s="27"/>
      <c r="H7" s="27"/>
      <c r="J7" s="148"/>
      <c r="K7" s="148"/>
      <c r="L7" s="148"/>
      <c r="M7" s="148"/>
    </row>
    <row r="8" spans="2:13" ht="54" customHeight="1" x14ac:dyDescent="0.2">
      <c r="B8" s="455" t="s">
        <v>1157</v>
      </c>
      <c r="C8" s="2623" t="s">
        <v>3261</v>
      </c>
      <c r="D8" s="2624"/>
      <c r="E8" s="457" t="s">
        <v>1157</v>
      </c>
      <c r="F8" s="2542"/>
      <c r="G8" s="2543"/>
      <c r="H8" s="149"/>
      <c r="I8" s="150"/>
      <c r="J8" s="148"/>
      <c r="K8" s="148"/>
      <c r="L8" s="148"/>
      <c r="M8" s="148"/>
    </row>
    <row r="9" spans="2:13" ht="105.75" customHeight="1" x14ac:dyDescent="0.2">
      <c r="B9" s="456" t="s">
        <v>1575</v>
      </c>
      <c r="C9" s="2540" t="s">
        <v>3260</v>
      </c>
      <c r="D9" s="2541"/>
      <c r="E9" s="458" t="s">
        <v>1575</v>
      </c>
      <c r="F9" s="2544"/>
      <c r="G9" s="2546"/>
      <c r="H9" s="149"/>
      <c r="I9" s="150"/>
      <c r="J9" s="147"/>
      <c r="K9" s="148"/>
      <c r="L9" s="148"/>
      <c r="M9" s="148"/>
    </row>
    <row r="10" spans="2:13" ht="24" customHeight="1" x14ac:dyDescent="0.2">
      <c r="B10" s="151"/>
      <c r="C10" s="151"/>
      <c r="D10" s="151"/>
      <c r="E10" s="152"/>
      <c r="F10" s="153"/>
      <c r="G10" s="153"/>
      <c r="H10" s="154"/>
      <c r="I10" s="150"/>
      <c r="J10" s="147"/>
      <c r="K10" s="148"/>
      <c r="L10" s="148"/>
      <c r="M10" s="148"/>
    </row>
    <row r="11" spans="2:13" ht="15.75" x14ac:dyDescent="0.2">
      <c r="B11" s="151"/>
      <c r="C11" s="147"/>
      <c r="D11" s="147"/>
      <c r="E11" s="25"/>
      <c r="H11" s="155"/>
      <c r="I11" s="147"/>
      <c r="J11" s="147"/>
      <c r="K11" s="148"/>
      <c r="L11" s="148"/>
      <c r="M11" s="148"/>
    </row>
    <row r="12" spans="2:13" ht="15" customHeight="1" x14ac:dyDescent="0.2">
      <c r="B12" s="7" t="s">
        <v>1413</v>
      </c>
    </row>
    <row r="13" spans="2:13" ht="24.95" customHeight="1" x14ac:dyDescent="0.2">
      <c r="B13" s="2533" t="s">
        <v>1430</v>
      </c>
      <c r="C13" s="2625"/>
      <c r="D13" s="2625"/>
      <c r="E13" s="2625"/>
      <c r="F13" s="2625"/>
      <c r="G13" s="2626"/>
      <c r="H13" s="156"/>
    </row>
    <row r="14" spans="2:13" ht="24.95" customHeight="1" x14ac:dyDescent="0.2">
      <c r="B14" s="2533" t="s">
        <v>1431</v>
      </c>
      <c r="C14" s="2625"/>
      <c r="D14" s="2625"/>
      <c r="E14" s="2625"/>
      <c r="F14" s="2625"/>
      <c r="G14" s="585" t="s">
        <v>1458</v>
      </c>
      <c r="H14" s="7"/>
    </row>
    <row r="15" spans="2:13" ht="24.95" customHeight="1" x14ac:dyDescent="0.2">
      <c r="B15" s="2697" t="s">
        <v>2219</v>
      </c>
      <c r="C15" s="2698"/>
      <c r="D15" s="2698"/>
      <c r="E15" s="2698"/>
    </row>
    <row r="16" spans="2:13" ht="24.95" customHeight="1" x14ac:dyDescent="0.2">
      <c r="B16" s="2694" t="s">
        <v>1456</v>
      </c>
      <c r="C16" s="2695"/>
      <c r="D16" s="2696"/>
    </row>
    <row r="17" spans="2:8" x14ac:dyDescent="0.2">
      <c r="B17" s="7"/>
      <c r="C17" s="7"/>
      <c r="D17" s="7"/>
      <c r="E17" s="7"/>
      <c r="F17" s="7"/>
      <c r="G17" s="7"/>
      <c r="H17" s="7"/>
    </row>
    <row r="18" spans="2:8" ht="24.95" customHeight="1" x14ac:dyDescent="0.2">
      <c r="B18" s="2691" t="s">
        <v>2218</v>
      </c>
      <c r="C18" s="2692"/>
      <c r="D18" s="156"/>
      <c r="E18" s="157"/>
      <c r="F18" s="7"/>
    </row>
    <row r="19" spans="2:8" ht="24.95" customHeight="1" x14ac:dyDescent="0.2">
      <c r="B19" s="2584" t="s">
        <v>2097</v>
      </c>
      <c r="C19" s="2676"/>
      <c r="D19" s="2677"/>
      <c r="E19" s="157"/>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550" t="s">
        <v>962</v>
      </c>
      <c r="C24" s="2550"/>
      <c r="D24" s="2550"/>
      <c r="E24" s="2550"/>
    </row>
    <row r="25" spans="2:8" ht="7.5" customHeight="1" x14ac:dyDescent="0.2"/>
    <row r="26" spans="2:8" ht="28.5" customHeight="1" x14ac:dyDescent="0.2">
      <c r="B26" s="2551" t="s">
        <v>1593</v>
      </c>
      <c r="C26" s="2551"/>
    </row>
    <row r="27" spans="2:8" ht="24.95" customHeight="1" thickBot="1" x14ac:dyDescent="0.25">
      <c r="B27" s="366" t="s">
        <v>1421</v>
      </c>
      <c r="C27" s="2577" t="s">
        <v>1422</v>
      </c>
      <c r="D27" s="2578"/>
      <c r="E27" s="2579" t="s">
        <v>1423</v>
      </c>
      <c r="F27" s="2580"/>
    </row>
    <row r="28" spans="2:8" ht="33" customHeight="1" thickBot="1" x14ac:dyDescent="0.25">
      <c r="B28" s="2547" t="s">
        <v>2220</v>
      </c>
      <c r="C28" s="2548"/>
      <c r="D28" s="2548"/>
      <c r="E28" s="2548"/>
      <c r="F28" s="2549"/>
    </row>
    <row r="29" spans="2:8" ht="13.5" customHeight="1" x14ac:dyDescent="0.2"/>
    <row r="31" spans="2:8" ht="28.5" customHeight="1" x14ac:dyDescent="0.2">
      <c r="B31" s="2551" t="s">
        <v>965</v>
      </c>
      <c r="C31" s="2551"/>
    </row>
    <row r="32" spans="2:8" ht="36.75" customHeight="1" x14ac:dyDescent="0.2">
      <c r="B32" s="30" t="s">
        <v>559</v>
      </c>
      <c r="C32" s="2558" t="s">
        <v>594</v>
      </c>
      <c r="D32" s="2558"/>
      <c r="E32" s="1428" t="s">
        <v>401</v>
      </c>
      <c r="F32" s="1428"/>
    </row>
    <row r="33" spans="2:9" ht="36.75" customHeight="1" x14ac:dyDescent="0.2">
      <c r="B33" s="30" t="s">
        <v>560</v>
      </c>
      <c r="C33" s="2594" t="s">
        <v>641</v>
      </c>
      <c r="D33" s="2595"/>
      <c r="E33" s="1636" t="s">
        <v>2216</v>
      </c>
      <c r="F33" s="1522"/>
    </row>
    <row r="37" spans="2:9" x14ac:dyDescent="0.2">
      <c r="B37" s="159" t="s">
        <v>964</v>
      </c>
    </row>
    <row r="38" spans="2:9" ht="42" customHeight="1" x14ac:dyDescent="0.25">
      <c r="B38" s="2528"/>
      <c r="C38" s="2529"/>
      <c r="D38" s="2530"/>
      <c r="E38" s="2531"/>
      <c r="F38" s="2531"/>
      <c r="G38" s="2532"/>
      <c r="H38" s="160"/>
      <c r="I38"/>
    </row>
  </sheetData>
  <sheetProtection algorithmName="SHA-512" hashValue="yJj8JqAOrt0E2xFjv6gxCM9oNIE8HAIm6pDnkWK1nLTHGr7JFaxkE+Whdv2XY7wQqVcRU5cqO2YQs4syo4FtPw==" saltValue="qUVxU+PwWkCKolwN4jDlJQ==" spinCount="100000" sheet="1" objects="1" scenarios="1"/>
  <mergeCells count="24">
    <mergeCell ref="B2:F2"/>
    <mergeCell ref="B6:C6"/>
    <mergeCell ref="C8:D8"/>
    <mergeCell ref="F8:G8"/>
    <mergeCell ref="C9:D9"/>
    <mergeCell ref="F9:G9"/>
    <mergeCell ref="B31:C31"/>
    <mergeCell ref="B13:G13"/>
    <mergeCell ref="B14:F14"/>
    <mergeCell ref="B15:E15"/>
    <mergeCell ref="B16:D16"/>
    <mergeCell ref="B18:C18"/>
    <mergeCell ref="B19:D19"/>
    <mergeCell ref="B24:E24"/>
    <mergeCell ref="B26:C26"/>
    <mergeCell ref="C27:D27"/>
    <mergeCell ref="E27:F27"/>
    <mergeCell ref="B28:F28"/>
    <mergeCell ref="C32:D32"/>
    <mergeCell ref="E32:F32"/>
    <mergeCell ref="C33:D33"/>
    <mergeCell ref="E33:F33"/>
    <mergeCell ref="B38:C38"/>
    <mergeCell ref="D38:G38"/>
  </mergeCells>
  <hyperlinks>
    <hyperlink ref="B3" location="Content!A1" display="Content (Inhaltsverzeichnis)" xr:uid="{D975A05E-87C8-44A0-BD08-14BDD19370D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6"/>
  <dimension ref="A1:O23"/>
  <sheetViews>
    <sheetView showGridLines="0" workbookViewId="0">
      <pane ySplit="3" topLeftCell="A4" activePane="bottomLeft" state="frozen"/>
      <selection pane="bottomLeft" activeCell="L22" sqref="L22:M22"/>
    </sheetView>
  </sheetViews>
  <sheetFormatPr baseColWidth="10" defaultRowHeight="15" x14ac:dyDescent="0.25"/>
  <cols>
    <col min="1" max="1" width="3.28515625" customWidth="1"/>
    <col min="2" max="2" width="19.140625" customWidth="1"/>
    <col min="3" max="5" width="9" customWidth="1"/>
    <col min="6" max="6" width="12" customWidth="1"/>
    <col min="7" max="7" width="12.42578125" customWidth="1"/>
    <col min="8" max="8" width="11.85546875" customWidth="1"/>
    <col min="9" max="9" width="12.42578125" customWidth="1"/>
  </cols>
  <sheetData>
    <row r="1" spans="1:15" s="58" customFormat="1" ht="9" customHeight="1" x14ac:dyDescent="0.2"/>
    <row r="2" spans="1:15" s="58" customFormat="1" ht="48.75" customHeight="1" x14ac:dyDescent="0.25">
      <c r="B2" s="1408" t="s">
        <v>1351</v>
      </c>
      <c r="C2" s="1408"/>
      <c r="D2" s="1408"/>
      <c r="E2" s="1408"/>
      <c r="F2" s="1408"/>
      <c r="G2" s="56"/>
      <c r="H2" s="26"/>
      <c r="I2"/>
    </row>
    <row r="3" spans="1:15" s="1" customFormat="1" ht="16.5" customHeight="1" x14ac:dyDescent="0.25">
      <c r="B3" s="372" t="s">
        <v>926</v>
      </c>
      <c r="C3"/>
      <c r="D3"/>
      <c r="E3"/>
      <c r="F3"/>
      <c r="G3"/>
      <c r="H3"/>
      <c r="I3" s="177"/>
      <c r="J3" s="177"/>
      <c r="K3" s="177"/>
      <c r="L3" s="178"/>
      <c r="M3"/>
      <c r="N3"/>
      <c r="O3"/>
    </row>
    <row r="4" spans="1:15" s="58" customFormat="1" ht="11.25" customHeight="1" x14ac:dyDescent="0.2">
      <c r="A4" s="175"/>
    </row>
    <row r="5" spans="1:15" ht="22.5" customHeight="1" thickBot="1" x14ac:dyDescent="0.3">
      <c r="B5" s="2699" t="s">
        <v>1137</v>
      </c>
      <c r="C5" s="2699"/>
      <c r="D5" s="2699"/>
      <c r="E5" s="2699"/>
      <c r="F5" s="2699"/>
      <c r="G5" s="2699"/>
      <c r="H5" s="2699"/>
      <c r="I5" s="2699"/>
    </row>
    <row r="6" spans="1:15" x14ac:dyDescent="0.25">
      <c r="B6" s="421" t="s">
        <v>1138</v>
      </c>
      <c r="C6" s="422" t="s">
        <v>776</v>
      </c>
      <c r="D6" s="422" t="s">
        <v>710</v>
      </c>
      <c r="E6" s="423" t="s">
        <v>101</v>
      </c>
    </row>
    <row r="7" spans="1:15" ht="24" customHeight="1" x14ac:dyDescent="0.25">
      <c r="B7" s="424" t="s">
        <v>1139</v>
      </c>
      <c r="C7" s="222">
        <v>153</v>
      </c>
      <c r="D7" s="222">
        <v>255</v>
      </c>
      <c r="E7" s="425">
        <v>102</v>
      </c>
    </row>
    <row r="8" spans="1:15" ht="51.75" customHeight="1" x14ac:dyDescent="0.25">
      <c r="B8" s="426" t="s">
        <v>1565</v>
      </c>
      <c r="C8" s="222">
        <v>204</v>
      </c>
      <c r="D8" s="222">
        <v>255</v>
      </c>
      <c r="E8" s="425">
        <v>204</v>
      </c>
    </row>
    <row r="9" spans="1:15" ht="30" customHeight="1" x14ac:dyDescent="0.25">
      <c r="B9" s="427" t="s">
        <v>1610</v>
      </c>
      <c r="C9" s="222">
        <v>255</v>
      </c>
      <c r="D9" s="222">
        <v>255</v>
      </c>
      <c r="E9" s="425">
        <v>153</v>
      </c>
    </row>
    <row r="10" spans="1:15" ht="25.5" customHeight="1" x14ac:dyDescent="0.25">
      <c r="B10" s="428" t="s">
        <v>1140</v>
      </c>
      <c r="C10" s="222">
        <v>255</v>
      </c>
      <c r="D10" s="222">
        <v>124</v>
      </c>
      <c r="E10" s="425">
        <v>128</v>
      </c>
    </row>
    <row r="11" spans="1:15" ht="28.5" customHeight="1" thickBot="1" x14ac:dyDescent="0.3">
      <c r="B11" s="429" t="s">
        <v>1141</v>
      </c>
      <c r="C11" s="430">
        <v>255</v>
      </c>
      <c r="D11" s="430">
        <v>124</v>
      </c>
      <c r="E11" s="431">
        <v>128</v>
      </c>
    </row>
    <row r="12" spans="1:15" ht="15.75" thickBot="1" x14ac:dyDescent="0.3"/>
    <row r="13" spans="1:15" ht="36" customHeight="1" thickBot="1" x14ac:dyDescent="0.3">
      <c r="B13" s="2700" t="s">
        <v>1238</v>
      </c>
      <c r="C13" s="2701"/>
      <c r="D13" s="2702" t="s">
        <v>1239</v>
      </c>
      <c r="E13" s="2703"/>
      <c r="F13" s="2700" t="s">
        <v>1240</v>
      </c>
      <c r="G13" s="2701"/>
      <c r="H13" s="2700" t="s">
        <v>1597</v>
      </c>
      <c r="I13" s="2704"/>
      <c r="J13" s="2702" t="s">
        <v>1241</v>
      </c>
      <c r="K13" s="2703"/>
      <c r="L13" s="2700" t="s">
        <v>1242</v>
      </c>
      <c r="M13" s="2701"/>
    </row>
    <row r="14" spans="1:15" ht="52.5" customHeight="1" x14ac:dyDescent="0.25">
      <c r="B14" s="2705" t="s">
        <v>1608</v>
      </c>
      <c r="C14" s="2706"/>
      <c r="D14" s="2707" t="s">
        <v>1554</v>
      </c>
      <c r="E14" s="2707"/>
      <c r="F14" s="2707" t="s">
        <v>1555</v>
      </c>
      <c r="G14" s="2707"/>
      <c r="H14" s="2708" t="s">
        <v>1598</v>
      </c>
      <c r="I14" s="2708"/>
      <c r="J14" s="2709" t="s">
        <v>1601</v>
      </c>
      <c r="K14" s="2707"/>
      <c r="L14" s="2710"/>
      <c r="M14" s="2710"/>
    </row>
    <row r="15" spans="1:15" ht="43.5" customHeight="1" x14ac:dyDescent="0.25">
      <c r="B15" s="2554" t="s">
        <v>1609</v>
      </c>
      <c r="C15" s="2612"/>
      <c r="D15" s="2707" t="s">
        <v>1554</v>
      </c>
      <c r="E15" s="2707"/>
      <c r="F15" s="2716" t="s">
        <v>9</v>
      </c>
      <c r="G15" s="2612"/>
      <c r="H15" s="2717" t="s">
        <v>1599</v>
      </c>
      <c r="I15" s="2717"/>
      <c r="J15" s="2718" t="s">
        <v>1602</v>
      </c>
      <c r="K15" s="2708"/>
      <c r="L15" s="2715" t="s">
        <v>2269</v>
      </c>
      <c r="M15" s="2715"/>
    </row>
    <row r="16" spans="1:15" ht="44.25" customHeight="1" x14ac:dyDescent="0.25">
      <c r="B16" s="2554" t="s">
        <v>1607</v>
      </c>
      <c r="C16" s="2612"/>
      <c r="D16" s="2707" t="s">
        <v>1554</v>
      </c>
      <c r="E16" s="2707"/>
      <c r="F16" s="2716" t="s">
        <v>9</v>
      </c>
      <c r="G16" s="2612"/>
      <c r="H16" s="2708" t="s">
        <v>1600</v>
      </c>
      <c r="I16" s="2708"/>
      <c r="J16" s="2709" t="s">
        <v>1603</v>
      </c>
      <c r="K16" s="2707"/>
      <c r="L16" s="2715" t="s">
        <v>2270</v>
      </c>
      <c r="M16" s="2715"/>
    </row>
    <row r="17" spans="2:13" ht="60.75" customHeight="1" x14ac:dyDescent="0.25">
      <c r="B17" s="2554" t="s">
        <v>1243</v>
      </c>
      <c r="C17" s="2554"/>
      <c r="D17" s="2707" t="s">
        <v>1554</v>
      </c>
      <c r="E17" s="2707"/>
      <c r="F17" s="2707" t="s">
        <v>1564</v>
      </c>
      <c r="G17" s="2707"/>
      <c r="H17" s="2716" t="s">
        <v>9</v>
      </c>
      <c r="I17" s="2612"/>
      <c r="J17" s="2709" t="s">
        <v>1562</v>
      </c>
      <c r="K17" s="2707"/>
      <c r="L17" s="2715" t="s">
        <v>2000</v>
      </c>
      <c r="M17" s="2715"/>
    </row>
    <row r="18" spans="2:13" ht="60.75" customHeight="1" x14ac:dyDescent="0.25">
      <c r="B18" s="2554" t="s">
        <v>1244</v>
      </c>
      <c r="C18" s="2554"/>
      <c r="D18" s="2707" t="s">
        <v>1554</v>
      </c>
      <c r="E18" s="2707"/>
      <c r="F18" s="2707" t="s">
        <v>1563</v>
      </c>
      <c r="G18" s="2707"/>
      <c r="H18" s="2716" t="s">
        <v>9</v>
      </c>
      <c r="I18" s="2612"/>
      <c r="J18" s="2709" t="s">
        <v>1561</v>
      </c>
      <c r="K18" s="2707"/>
      <c r="L18" s="2719"/>
      <c r="M18" s="2719"/>
    </row>
    <row r="19" spans="2:13" ht="60.75" customHeight="1" x14ac:dyDescent="0.25">
      <c r="B19" s="2554" t="s">
        <v>1606</v>
      </c>
      <c r="C19" s="2730"/>
      <c r="D19" s="2707" t="s">
        <v>1554</v>
      </c>
      <c r="E19" s="2707"/>
      <c r="F19" s="2707" t="s">
        <v>1566</v>
      </c>
      <c r="G19" s="2643"/>
      <c r="H19" s="2711" t="s">
        <v>9</v>
      </c>
      <c r="I19" s="2712"/>
      <c r="J19" s="2713" t="s">
        <v>1560</v>
      </c>
      <c r="K19" s="2714"/>
      <c r="L19" s="2720">
        <v>18</v>
      </c>
      <c r="M19" s="2721"/>
    </row>
    <row r="20" spans="2:13" ht="33.75" customHeight="1" x14ac:dyDescent="0.25">
      <c r="B20" s="2554" t="s">
        <v>1245</v>
      </c>
      <c r="C20" s="2612"/>
      <c r="D20" s="2716" t="s">
        <v>9</v>
      </c>
      <c r="E20" s="2612"/>
      <c r="F20" s="2716" t="s">
        <v>9</v>
      </c>
      <c r="G20" s="2612"/>
      <c r="H20" s="2717" t="s">
        <v>1604</v>
      </c>
      <c r="I20" s="2717"/>
      <c r="J20" s="2717" t="s">
        <v>1605</v>
      </c>
      <c r="K20" s="2717"/>
      <c r="L20" s="2729" t="s">
        <v>1399</v>
      </c>
      <c r="M20" s="2729"/>
    </row>
    <row r="21" spans="2:13" ht="24" customHeight="1" x14ac:dyDescent="0.25">
      <c r="B21" s="2720" t="s">
        <v>1246</v>
      </c>
      <c r="C21" s="2722"/>
      <c r="D21" s="2723" t="s">
        <v>1556</v>
      </c>
      <c r="E21" s="2723"/>
      <c r="F21" s="2724" t="s">
        <v>9</v>
      </c>
      <c r="G21" s="2725"/>
      <c r="H21" s="2724" t="s">
        <v>9</v>
      </c>
      <c r="I21" s="2725"/>
      <c r="J21" s="2726" t="s">
        <v>1558</v>
      </c>
      <c r="K21" s="2727"/>
      <c r="L21" s="2728" t="s">
        <v>2214</v>
      </c>
      <c r="M21" s="2722"/>
    </row>
    <row r="22" spans="2:13" ht="36" customHeight="1" x14ac:dyDescent="0.25">
      <c r="B22" s="2731" t="s">
        <v>2093</v>
      </c>
      <c r="C22" s="2732"/>
      <c r="D22" s="2733" t="s">
        <v>1557</v>
      </c>
      <c r="E22" s="2733"/>
      <c r="F22" s="2734" t="s">
        <v>9</v>
      </c>
      <c r="G22" s="2732"/>
      <c r="H22" s="2734" t="s">
        <v>9</v>
      </c>
      <c r="I22" s="2732"/>
      <c r="J22" s="2733" t="s">
        <v>1559</v>
      </c>
      <c r="K22" s="2733"/>
      <c r="L22" s="3563" t="s">
        <v>3935</v>
      </c>
      <c r="M22" s="3563"/>
    </row>
    <row r="23" spans="2:13" ht="36" customHeight="1" x14ac:dyDescent="0.25">
      <c r="B23" s="2731" t="s">
        <v>2094</v>
      </c>
      <c r="C23" s="2732"/>
      <c r="D23" s="2707" t="s">
        <v>1554</v>
      </c>
      <c r="E23" s="2707"/>
      <c r="F23" s="2707" t="s">
        <v>2096</v>
      </c>
      <c r="G23" s="2707"/>
      <c r="H23" s="2734" t="s">
        <v>9</v>
      </c>
      <c r="I23" s="2732"/>
      <c r="J23" s="2713" t="s">
        <v>2095</v>
      </c>
      <c r="K23" s="2714"/>
      <c r="L23" s="2715" t="s">
        <v>2271</v>
      </c>
      <c r="M23" s="2715"/>
    </row>
  </sheetData>
  <sheetProtection algorithmName="SHA-512" hashValue="8N1uYLjgL4kPUtLjMp3ZVKo0yWI9PV+BNa7GyZ6m0vaNKPhe2K72wbzzQhTREDSsu1QYXTqe3P8Dw4/vEVhWlQ==" saltValue="QWRT0i6KEem9K9TobQb8kA==" spinCount="100000" sheet="1" objects="1" scenarios="1"/>
  <mergeCells count="68">
    <mergeCell ref="L23:M23"/>
    <mergeCell ref="B23:C23"/>
    <mergeCell ref="D23:E23"/>
    <mergeCell ref="F23:G23"/>
    <mergeCell ref="H23:I23"/>
    <mergeCell ref="J23:K23"/>
    <mergeCell ref="L22:M22"/>
    <mergeCell ref="B22:C22"/>
    <mergeCell ref="D22:E22"/>
    <mergeCell ref="F22:G22"/>
    <mergeCell ref="H22:I22"/>
    <mergeCell ref="J22:K22"/>
    <mergeCell ref="L19:M19"/>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B18:C18"/>
    <mergeCell ref="D18:E18"/>
    <mergeCell ref="F18:G18"/>
    <mergeCell ref="H18:I18"/>
    <mergeCell ref="J18:K18"/>
    <mergeCell ref="D17:E17"/>
    <mergeCell ref="F17:G17"/>
    <mergeCell ref="H17:I17"/>
    <mergeCell ref="J17:K17"/>
    <mergeCell ref="L17:M17"/>
    <mergeCell ref="H19:I19"/>
    <mergeCell ref="J19:K19"/>
    <mergeCell ref="L16:M16"/>
    <mergeCell ref="B15:C15"/>
    <mergeCell ref="D15:E15"/>
    <mergeCell ref="F15:G15"/>
    <mergeCell ref="H15:I15"/>
    <mergeCell ref="J15:K15"/>
    <mergeCell ref="L15:M15"/>
    <mergeCell ref="B16:C16"/>
    <mergeCell ref="D16:E16"/>
    <mergeCell ref="F16:G16"/>
    <mergeCell ref="H16:I16"/>
    <mergeCell ref="J16:K16"/>
    <mergeCell ref="L18:M18"/>
    <mergeCell ref="B17:C17"/>
    <mergeCell ref="J13:K13"/>
    <mergeCell ref="L13:M13"/>
    <mergeCell ref="B14:C14"/>
    <mergeCell ref="D14:E14"/>
    <mergeCell ref="F14:G14"/>
    <mergeCell ref="H14:I14"/>
    <mergeCell ref="J14:K14"/>
    <mergeCell ref="L14:M14"/>
    <mergeCell ref="B2:F2"/>
    <mergeCell ref="B5:I5"/>
    <mergeCell ref="B13:C13"/>
    <mergeCell ref="D13:E13"/>
    <mergeCell ref="F13:G13"/>
    <mergeCell ref="H13:I13"/>
  </mergeCells>
  <hyperlinks>
    <hyperlink ref="B3" location="Content!A1" display="Content (Inhaltsverzeichnis)" xr:uid="{00000000-0004-0000-2A00-000000000000}"/>
  </hyperlinks>
  <pageMargins left="0.7" right="0.7" top="0.78740157499999996" bottom="0.78740157499999996" header="0.3" footer="0.3"/>
  <pageSetup paperSize="9" orientation="portrait" horizontalDpi="4294967295" verticalDpi="4294967295"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7"/>
  <dimension ref="A1:O64"/>
  <sheetViews>
    <sheetView showGridLines="0" zoomScale="90" zoomScaleNormal="90" workbookViewId="0">
      <pane ySplit="5" topLeftCell="A6" activePane="bottomLeft" state="frozen"/>
      <selection pane="bottomLeft" activeCell="B3" sqref="B3"/>
    </sheetView>
  </sheetViews>
  <sheetFormatPr baseColWidth="10" defaultColWidth="11.42578125" defaultRowHeight="15" x14ac:dyDescent="0.25"/>
  <cols>
    <col min="1" max="1" width="4.140625" customWidth="1"/>
    <col min="2" max="2" width="3.85546875" customWidth="1"/>
    <col min="3" max="3" width="4" customWidth="1"/>
    <col min="4" max="5" width="4.28515625" customWidth="1"/>
    <col min="6" max="6" width="4.5703125" customWidth="1"/>
    <col min="7" max="7" width="31.7109375" customWidth="1"/>
    <col min="8" max="8" width="26" customWidth="1"/>
    <col min="9" max="9" width="31.42578125" customWidth="1"/>
  </cols>
  <sheetData>
    <row r="1" spans="1:15" ht="3.75" customHeight="1" x14ac:dyDescent="0.25"/>
    <row r="2" spans="1:15" ht="52.5" customHeight="1" x14ac:dyDescent="0.25">
      <c r="B2" s="2740" t="s">
        <v>1136</v>
      </c>
      <c r="C2" s="2740"/>
      <c r="D2" s="2740"/>
      <c r="E2" s="2740"/>
      <c r="F2" s="2740"/>
      <c r="G2" s="2740"/>
      <c r="H2" s="56"/>
      <c r="I2" s="56"/>
      <c r="J2" s="26"/>
    </row>
    <row r="3" spans="1:15" s="1" customFormat="1" ht="16.5" customHeight="1" thickBot="1" x14ac:dyDescent="0.3">
      <c r="B3" s="372" t="s">
        <v>926</v>
      </c>
      <c r="C3"/>
      <c r="D3"/>
      <c r="E3"/>
      <c r="F3"/>
      <c r="G3"/>
      <c r="H3"/>
      <c r="I3" s="177"/>
      <c r="J3" s="177"/>
      <c r="K3" s="177"/>
      <c r="L3" s="178"/>
      <c r="M3"/>
      <c r="N3"/>
      <c r="O3"/>
    </row>
    <row r="4" spans="1:15" ht="33" customHeight="1" thickBot="1" x14ac:dyDescent="0.3">
      <c r="B4" s="2735" t="s">
        <v>1147</v>
      </c>
      <c r="C4" s="2736"/>
      <c r="D4" s="2737"/>
      <c r="E4" s="2737"/>
      <c r="F4" s="2738"/>
      <c r="G4" s="1960" t="s">
        <v>1148</v>
      </c>
      <c r="H4" s="1960" t="s">
        <v>1150</v>
      </c>
      <c r="I4" s="1960" t="s">
        <v>1149</v>
      </c>
      <c r="J4" s="26"/>
    </row>
    <row r="5" spans="1:15" ht="30" customHeight="1" thickBot="1" x14ac:dyDescent="0.3">
      <c r="B5" s="204" t="s">
        <v>608</v>
      </c>
      <c r="C5" s="204" t="s">
        <v>609</v>
      </c>
      <c r="D5" s="204" t="s">
        <v>922</v>
      </c>
      <c r="E5" s="204" t="s">
        <v>776</v>
      </c>
      <c r="F5" s="204" t="s">
        <v>147</v>
      </c>
      <c r="G5" s="2739"/>
      <c r="H5" s="2739"/>
      <c r="I5" s="2739"/>
      <c r="J5" s="26"/>
    </row>
    <row r="6" spans="1:15" ht="24" customHeight="1" thickBot="1" x14ac:dyDescent="0.3">
      <c r="A6" s="71"/>
      <c r="B6" s="2747" t="s">
        <v>1151</v>
      </c>
      <c r="C6" s="2748"/>
      <c r="D6" s="2748"/>
      <c r="E6" s="2748"/>
      <c r="F6" s="2748"/>
      <c r="G6" s="2748"/>
      <c r="H6" s="2748"/>
      <c r="I6" s="2748"/>
    </row>
    <row r="7" spans="1:15" ht="53.1" customHeight="1" x14ac:dyDescent="0.25">
      <c r="A7" s="205"/>
      <c r="B7" s="418"/>
      <c r="C7" s="410" t="s">
        <v>2</v>
      </c>
      <c r="D7" s="410" t="s">
        <v>2</v>
      </c>
      <c r="E7" s="415"/>
      <c r="F7" s="415"/>
      <c r="G7" s="216" t="s">
        <v>1223</v>
      </c>
      <c r="H7" s="218" t="s">
        <v>1225</v>
      </c>
      <c r="I7" s="9" t="s">
        <v>8</v>
      </c>
    </row>
    <row r="8" spans="1:15" ht="53.1" customHeight="1" x14ac:dyDescent="0.25">
      <c r="A8" s="205"/>
      <c r="B8" s="419"/>
      <c r="C8" s="411" t="s">
        <v>2</v>
      </c>
      <c r="D8" s="411" t="s">
        <v>2</v>
      </c>
      <c r="E8" s="416"/>
      <c r="F8" s="416"/>
      <c r="G8" s="30" t="s">
        <v>1224</v>
      </c>
      <c r="H8" s="39" t="s">
        <v>651</v>
      </c>
      <c r="I8" s="351" t="s">
        <v>646</v>
      </c>
    </row>
    <row r="9" spans="1:15" ht="47.25" customHeight="1" x14ac:dyDescent="0.25">
      <c r="A9" s="205"/>
      <c r="B9" s="532"/>
      <c r="C9" s="411" t="s">
        <v>2</v>
      </c>
      <c r="D9" s="411" t="s">
        <v>2</v>
      </c>
      <c r="E9" s="534"/>
      <c r="F9" s="534"/>
      <c r="G9" s="31" t="s">
        <v>488</v>
      </c>
      <c r="H9" s="31" t="s">
        <v>1128</v>
      </c>
      <c r="I9" s="535" t="s">
        <v>286</v>
      </c>
    </row>
    <row r="10" spans="1:15" ht="53.1" customHeight="1" x14ac:dyDescent="0.25">
      <c r="A10" s="205"/>
      <c r="B10" s="419"/>
      <c r="C10" s="411" t="s">
        <v>2</v>
      </c>
      <c r="D10" s="411" t="s">
        <v>2</v>
      </c>
      <c r="E10" s="416"/>
      <c r="F10" s="416"/>
      <c r="G10" s="34" t="s">
        <v>1227</v>
      </c>
      <c r="H10" s="39" t="s">
        <v>894</v>
      </c>
      <c r="I10" s="4" t="s">
        <v>894</v>
      </c>
    </row>
    <row r="11" spans="1:15" ht="53.1" customHeight="1" x14ac:dyDescent="0.25">
      <c r="A11" s="205"/>
      <c r="B11" s="419"/>
      <c r="C11" s="411" t="s">
        <v>2</v>
      </c>
      <c r="D11" s="411" t="s">
        <v>2</v>
      </c>
      <c r="E11" s="416"/>
      <c r="F11" s="416"/>
      <c r="G11" s="34" t="s">
        <v>1229</v>
      </c>
      <c r="H11" s="39" t="s">
        <v>1228</v>
      </c>
      <c r="I11" s="4" t="s">
        <v>1228</v>
      </c>
    </row>
    <row r="12" spans="1:15" ht="53.1" customHeight="1" x14ac:dyDescent="0.25">
      <c r="A12" s="205"/>
      <c r="B12" s="419"/>
      <c r="C12" s="411" t="s">
        <v>2</v>
      </c>
      <c r="D12" s="411" t="s">
        <v>2</v>
      </c>
      <c r="E12" s="416"/>
      <c r="F12" s="416"/>
      <c r="G12" s="34" t="s">
        <v>1230</v>
      </c>
      <c r="H12" s="39" t="s">
        <v>645</v>
      </c>
      <c r="I12" s="4" t="s">
        <v>645</v>
      </c>
    </row>
    <row r="13" spans="1:15" ht="53.1" customHeight="1" x14ac:dyDescent="0.25">
      <c r="A13" s="205"/>
      <c r="B13" s="419"/>
      <c r="C13" s="411" t="s">
        <v>2</v>
      </c>
      <c r="D13" s="411" t="s">
        <v>2</v>
      </c>
      <c r="E13" s="416"/>
      <c r="F13" s="416"/>
      <c r="G13" s="34" t="s">
        <v>1231</v>
      </c>
      <c r="H13" s="39" t="s">
        <v>894</v>
      </c>
      <c r="I13" s="4" t="s">
        <v>894</v>
      </c>
    </row>
    <row r="14" spans="1:15" ht="53.1" customHeight="1" thickBot="1" x14ac:dyDescent="0.3">
      <c r="A14" s="205"/>
      <c r="B14" s="420"/>
      <c r="C14" s="412" t="s">
        <v>2</v>
      </c>
      <c r="D14" s="412" t="s">
        <v>2</v>
      </c>
      <c r="E14" s="417"/>
      <c r="F14" s="417"/>
      <c r="G14" s="167" t="s">
        <v>1232</v>
      </c>
      <c r="H14" s="220" t="s">
        <v>1225</v>
      </c>
      <c r="I14" s="413" t="s">
        <v>8</v>
      </c>
    </row>
    <row r="15" spans="1:15" ht="24" customHeight="1" thickBot="1" x14ac:dyDescent="0.3">
      <c r="A15" s="71"/>
      <c r="B15" s="2745" t="s">
        <v>1158</v>
      </c>
      <c r="C15" s="2746"/>
      <c r="D15" s="2746"/>
      <c r="E15" s="2746"/>
      <c r="F15" s="2746"/>
      <c r="G15" s="2746"/>
      <c r="H15" s="2746"/>
      <c r="I15" s="2746"/>
    </row>
    <row r="16" spans="1:15" ht="53.1" customHeight="1" x14ac:dyDescent="0.25">
      <c r="A16" s="205"/>
      <c r="B16" s="418"/>
      <c r="C16" s="410" t="s">
        <v>2</v>
      </c>
      <c r="D16" s="410" t="s">
        <v>2</v>
      </c>
      <c r="E16" s="415"/>
      <c r="F16" s="415"/>
      <c r="G16" s="216" t="s">
        <v>1223</v>
      </c>
      <c r="H16" s="218" t="s">
        <v>1233</v>
      </c>
      <c r="I16" s="414" t="s">
        <v>8</v>
      </c>
    </row>
    <row r="17" spans="1:9" ht="53.1" customHeight="1" x14ac:dyDescent="0.25">
      <c r="A17" s="205"/>
      <c r="B17" s="419"/>
      <c r="C17" s="411" t="s">
        <v>2</v>
      </c>
      <c r="D17" s="411" t="s">
        <v>2</v>
      </c>
      <c r="E17" s="416"/>
      <c r="F17" s="416"/>
      <c r="G17" s="30" t="s">
        <v>1224</v>
      </c>
      <c r="H17" s="52" t="s">
        <v>93</v>
      </c>
      <c r="I17" s="351" t="s">
        <v>646</v>
      </c>
    </row>
    <row r="18" spans="1:9" ht="38.25" customHeight="1" x14ac:dyDescent="0.25">
      <c r="A18" s="205"/>
      <c r="B18" s="532"/>
      <c r="C18" s="533" t="s">
        <v>2</v>
      </c>
      <c r="D18" s="533" t="s">
        <v>2</v>
      </c>
      <c r="E18" s="534"/>
      <c r="F18" s="534"/>
      <c r="G18" s="31" t="s">
        <v>488</v>
      </c>
      <c r="H18" s="31" t="s">
        <v>1128</v>
      </c>
      <c r="I18" s="535" t="s">
        <v>286</v>
      </c>
    </row>
    <row r="19" spans="1:9" ht="11.25" customHeight="1" thickBot="1" x14ac:dyDescent="0.3">
      <c r="A19" s="205"/>
      <c r="B19" s="552"/>
      <c r="C19" s="553"/>
      <c r="D19" s="553"/>
      <c r="E19" s="554"/>
      <c r="F19" s="554"/>
      <c r="G19" s="550"/>
      <c r="H19" s="550"/>
      <c r="I19" s="551"/>
    </row>
    <row r="20" spans="1:9" ht="53.1" customHeight="1" thickTop="1" x14ac:dyDescent="0.25">
      <c r="A20" s="205"/>
      <c r="B20" s="536"/>
      <c r="C20" s="537" t="s">
        <v>2</v>
      </c>
      <c r="D20" s="537" t="s">
        <v>2</v>
      </c>
      <c r="E20" s="538"/>
      <c r="F20" s="538"/>
      <c r="G20" s="539" t="s">
        <v>1226</v>
      </c>
      <c r="H20" s="540" t="s">
        <v>747</v>
      </c>
      <c r="I20" s="541" t="s">
        <v>640</v>
      </c>
    </row>
    <row r="21" spans="1:9" ht="18.75" customHeight="1" x14ac:dyDescent="0.25">
      <c r="A21" s="205"/>
      <c r="B21" s="2749"/>
      <c r="C21" s="2750"/>
      <c r="D21" s="2750"/>
      <c r="E21" s="2750"/>
      <c r="F21" s="2750"/>
      <c r="G21" s="34"/>
      <c r="H21" s="2751" t="s">
        <v>1543</v>
      </c>
      <c r="I21" s="2752"/>
    </row>
    <row r="22" spans="1:9" ht="53.1" customHeight="1" x14ac:dyDescent="0.25">
      <c r="A22" s="205"/>
      <c r="B22" s="542"/>
      <c r="C22" s="411" t="s">
        <v>2</v>
      </c>
      <c r="D22" s="411" t="s">
        <v>2</v>
      </c>
      <c r="E22" s="416"/>
      <c r="F22" s="416"/>
      <c r="G22" s="34" t="s">
        <v>1227</v>
      </c>
      <c r="H22" s="52" t="s">
        <v>403</v>
      </c>
      <c r="I22" s="543" t="s">
        <v>894</v>
      </c>
    </row>
    <row r="23" spans="1:9" ht="21" customHeight="1" x14ac:dyDescent="0.25">
      <c r="A23" s="205"/>
      <c r="B23" s="2749"/>
      <c r="C23" s="2750"/>
      <c r="D23" s="2750"/>
      <c r="E23" s="2750"/>
      <c r="F23" s="2750"/>
      <c r="G23" s="34"/>
      <c r="H23" s="2751" t="s">
        <v>1543</v>
      </c>
      <c r="I23" s="2752"/>
    </row>
    <row r="24" spans="1:9" ht="53.1" customHeight="1" x14ac:dyDescent="0.25">
      <c r="A24" s="205"/>
      <c r="B24" s="542"/>
      <c r="C24" s="411" t="s">
        <v>2</v>
      </c>
      <c r="D24" s="411" t="s">
        <v>2</v>
      </c>
      <c r="E24" s="416"/>
      <c r="F24" s="416"/>
      <c r="G24" s="34" t="s">
        <v>1229</v>
      </c>
      <c r="H24" s="52" t="s">
        <v>1126</v>
      </c>
      <c r="I24" s="543" t="s">
        <v>1228</v>
      </c>
    </row>
    <row r="25" spans="1:9" ht="18.75" customHeight="1" x14ac:dyDescent="0.25">
      <c r="A25" s="205"/>
      <c r="B25" s="2749"/>
      <c r="C25" s="2750"/>
      <c r="D25" s="2750"/>
      <c r="E25" s="2750"/>
      <c r="F25" s="2750"/>
      <c r="G25" s="34"/>
      <c r="H25" s="2751" t="s">
        <v>1543</v>
      </c>
      <c r="I25" s="2752"/>
    </row>
    <row r="26" spans="1:9" ht="53.1" customHeight="1" thickBot="1" x14ac:dyDescent="0.3">
      <c r="A26" s="205"/>
      <c r="B26" s="544"/>
      <c r="C26" s="545" t="s">
        <v>2</v>
      </c>
      <c r="D26" s="545" t="s">
        <v>2</v>
      </c>
      <c r="E26" s="546"/>
      <c r="F26" s="546"/>
      <c r="G26" s="547" t="s">
        <v>1231</v>
      </c>
      <c r="H26" s="548" t="s">
        <v>403</v>
      </c>
      <c r="I26" s="549" t="s">
        <v>894</v>
      </c>
    </row>
    <row r="27" spans="1:9" ht="13.5" customHeight="1" thickTop="1" thickBot="1" x14ac:dyDescent="0.3">
      <c r="A27" s="205"/>
      <c r="B27" s="555"/>
      <c r="C27" s="556"/>
      <c r="D27" s="556"/>
      <c r="E27" s="557"/>
      <c r="F27" s="557"/>
      <c r="G27" s="2753"/>
      <c r="H27" s="2753"/>
      <c r="I27" s="2754"/>
    </row>
    <row r="28" spans="1:9" ht="53.1" customHeight="1" thickBot="1" x14ac:dyDescent="0.3">
      <c r="A28" s="205"/>
      <c r="B28" s="558"/>
      <c r="C28" s="559" t="s">
        <v>2</v>
      </c>
      <c r="D28" s="559" t="s">
        <v>2</v>
      </c>
      <c r="E28" s="560"/>
      <c r="F28" s="560"/>
      <c r="G28" s="561" t="s">
        <v>1232</v>
      </c>
      <c r="H28" s="379" t="s">
        <v>1236</v>
      </c>
      <c r="I28" s="562" t="s">
        <v>8</v>
      </c>
    </row>
    <row r="29" spans="1:9" ht="24" customHeight="1" thickBot="1" x14ac:dyDescent="0.3">
      <c r="A29" s="71"/>
      <c r="B29" s="2741" t="s">
        <v>1159</v>
      </c>
      <c r="C29" s="2742"/>
      <c r="D29" s="2742"/>
      <c r="E29" s="2742"/>
      <c r="F29" s="2742"/>
      <c r="G29" s="2742"/>
      <c r="H29" s="2742"/>
      <c r="I29" s="2742"/>
    </row>
    <row r="30" spans="1:9" ht="77.25" customHeight="1" x14ac:dyDescent="0.25">
      <c r="A30" s="205"/>
      <c r="B30" s="418"/>
      <c r="C30" s="410" t="s">
        <v>2</v>
      </c>
      <c r="D30" s="410" t="s">
        <v>2</v>
      </c>
      <c r="E30" s="415"/>
      <c r="F30" s="415"/>
      <c r="G30" s="216" t="s">
        <v>1223</v>
      </c>
      <c r="H30" s="218" t="s">
        <v>2299</v>
      </c>
      <c r="I30" s="414" t="s">
        <v>8</v>
      </c>
    </row>
    <row r="31" spans="1:9" ht="53.1" customHeight="1" x14ac:dyDescent="0.25">
      <c r="A31" s="205"/>
      <c r="B31" s="419"/>
      <c r="C31" s="411" t="s">
        <v>2</v>
      </c>
      <c r="D31" s="411" t="s">
        <v>2</v>
      </c>
      <c r="E31" s="416"/>
      <c r="F31" s="416"/>
      <c r="G31" s="30" t="s">
        <v>1224</v>
      </c>
      <c r="H31" s="39" t="s">
        <v>646</v>
      </c>
      <c r="I31" s="351" t="s">
        <v>646</v>
      </c>
    </row>
    <row r="32" spans="1:9" ht="53.1" customHeight="1" x14ac:dyDescent="0.25">
      <c r="A32" s="205"/>
      <c r="B32" s="419"/>
      <c r="C32" s="411" t="s">
        <v>2</v>
      </c>
      <c r="D32" s="411" t="s">
        <v>2</v>
      </c>
      <c r="E32" s="416"/>
      <c r="F32" s="416"/>
      <c r="G32" s="30" t="s">
        <v>488</v>
      </c>
      <c r="H32" s="30" t="s">
        <v>1128</v>
      </c>
      <c r="I32" s="481" t="s">
        <v>286</v>
      </c>
    </row>
    <row r="33" spans="1:9" ht="53.1" customHeight="1" x14ac:dyDescent="0.25">
      <c r="A33" s="205"/>
      <c r="B33" s="419"/>
      <c r="C33" s="411" t="s">
        <v>2</v>
      </c>
      <c r="D33" s="411" t="s">
        <v>2</v>
      </c>
      <c r="E33" s="416"/>
      <c r="F33" s="416"/>
      <c r="G33" s="34" t="s">
        <v>1226</v>
      </c>
      <c r="H33" s="33" t="s">
        <v>640</v>
      </c>
      <c r="I33" s="4" t="s">
        <v>640</v>
      </c>
    </row>
    <row r="34" spans="1:9" ht="53.1" customHeight="1" x14ac:dyDescent="0.25">
      <c r="A34" s="205"/>
      <c r="B34" s="419"/>
      <c r="C34" s="411" t="s">
        <v>2</v>
      </c>
      <c r="D34" s="411" t="s">
        <v>2</v>
      </c>
      <c r="E34" s="416"/>
      <c r="F34" s="416"/>
      <c r="G34" s="34" t="s">
        <v>1227</v>
      </c>
      <c r="H34" s="33" t="s">
        <v>894</v>
      </c>
      <c r="I34" s="4" t="s">
        <v>894</v>
      </c>
    </row>
    <row r="35" spans="1:9" ht="53.1" customHeight="1" x14ac:dyDescent="0.25">
      <c r="A35" s="205"/>
      <c r="B35" s="419"/>
      <c r="C35" s="411" t="s">
        <v>2</v>
      </c>
      <c r="D35" s="411" t="s">
        <v>2</v>
      </c>
      <c r="E35" s="416"/>
      <c r="F35" s="416"/>
      <c r="G35" s="34" t="s">
        <v>1229</v>
      </c>
      <c r="H35" s="33" t="s">
        <v>1228</v>
      </c>
      <c r="I35" s="4" t="s">
        <v>1228</v>
      </c>
    </row>
    <row r="36" spans="1:9" ht="53.1" customHeight="1" x14ac:dyDescent="0.25">
      <c r="A36" s="205"/>
      <c r="B36" s="419"/>
      <c r="C36" s="411" t="s">
        <v>2</v>
      </c>
      <c r="D36" s="411" t="s">
        <v>2</v>
      </c>
      <c r="E36" s="416"/>
      <c r="F36" s="416"/>
      <c r="G36" s="34" t="s">
        <v>1230</v>
      </c>
      <c r="H36" s="33" t="s">
        <v>645</v>
      </c>
      <c r="I36" s="4" t="s">
        <v>645</v>
      </c>
    </row>
    <row r="37" spans="1:9" ht="53.1" customHeight="1" x14ac:dyDescent="0.25">
      <c r="A37" s="205"/>
      <c r="B37" s="419"/>
      <c r="C37" s="411" t="s">
        <v>2</v>
      </c>
      <c r="D37" s="411" t="s">
        <v>2</v>
      </c>
      <c r="E37" s="416"/>
      <c r="F37" s="416"/>
      <c r="G37" s="34" t="s">
        <v>1231</v>
      </c>
      <c r="H37" s="33" t="s">
        <v>894</v>
      </c>
      <c r="I37" s="4" t="s">
        <v>894</v>
      </c>
    </row>
    <row r="38" spans="1:9" ht="24" customHeight="1" thickBot="1" x14ac:dyDescent="0.3">
      <c r="A38" s="71"/>
      <c r="B38" s="2745" t="s">
        <v>1160</v>
      </c>
      <c r="C38" s="2746"/>
      <c r="D38" s="2746"/>
      <c r="E38" s="2746"/>
      <c r="F38" s="2746"/>
      <c r="G38" s="2746"/>
      <c r="H38" s="2746"/>
      <c r="I38" s="2746"/>
    </row>
    <row r="39" spans="1:9" ht="53.1" customHeight="1" x14ac:dyDescent="0.25">
      <c r="A39" s="205"/>
      <c r="B39" s="418"/>
      <c r="C39" s="410" t="s">
        <v>2</v>
      </c>
      <c r="D39" s="410" t="s">
        <v>2</v>
      </c>
      <c r="E39" s="415"/>
      <c r="F39" s="415"/>
      <c r="G39" s="216" t="s">
        <v>1223</v>
      </c>
      <c r="H39" s="218" t="s">
        <v>1234</v>
      </c>
      <c r="I39" s="9" t="s">
        <v>8</v>
      </c>
    </row>
    <row r="40" spans="1:9" ht="53.1" customHeight="1" x14ac:dyDescent="0.25">
      <c r="A40" s="205"/>
      <c r="B40" s="419"/>
      <c r="C40" s="411" t="s">
        <v>2</v>
      </c>
      <c r="D40" s="411" t="s">
        <v>2</v>
      </c>
      <c r="E40" s="416"/>
      <c r="F40" s="416"/>
      <c r="G40" s="30" t="s">
        <v>1224</v>
      </c>
      <c r="H40" s="39" t="s">
        <v>93</v>
      </c>
      <c r="I40" s="351" t="s">
        <v>646</v>
      </c>
    </row>
    <row r="41" spans="1:9" ht="53.1" customHeight="1" x14ac:dyDescent="0.25">
      <c r="A41" s="205"/>
      <c r="B41" s="419"/>
      <c r="C41" s="411" t="s">
        <v>2</v>
      </c>
      <c r="D41" s="411" t="s">
        <v>2</v>
      </c>
      <c r="E41" s="416"/>
      <c r="F41" s="416"/>
      <c r="G41" s="30" t="s">
        <v>488</v>
      </c>
      <c r="H41" s="51" t="s">
        <v>1128</v>
      </c>
      <c r="I41" s="481" t="s">
        <v>286</v>
      </c>
    </row>
    <row r="42" spans="1:9" ht="53.1" customHeight="1" x14ac:dyDescent="0.25">
      <c r="A42" s="205"/>
      <c r="B42" s="419"/>
      <c r="C42" s="411" t="s">
        <v>2</v>
      </c>
      <c r="D42" s="411" t="s">
        <v>2</v>
      </c>
      <c r="E42" s="416"/>
      <c r="F42" s="416"/>
      <c r="G42" s="34" t="s">
        <v>1226</v>
      </c>
      <c r="H42" s="39" t="s">
        <v>1235</v>
      </c>
      <c r="I42" s="4" t="s">
        <v>640</v>
      </c>
    </row>
    <row r="43" spans="1:9" ht="53.1" customHeight="1" x14ac:dyDescent="0.25">
      <c r="A43" s="205"/>
      <c r="B43" s="419"/>
      <c r="C43" s="411" t="s">
        <v>2</v>
      </c>
      <c r="D43" s="411" t="s">
        <v>2</v>
      </c>
      <c r="E43" s="416"/>
      <c r="F43" s="416"/>
      <c r="G43" s="34" t="s">
        <v>1227</v>
      </c>
      <c r="H43" s="39" t="s">
        <v>1235</v>
      </c>
      <c r="I43" s="4" t="s">
        <v>894</v>
      </c>
    </row>
    <row r="44" spans="1:9" ht="53.1" customHeight="1" x14ac:dyDescent="0.25">
      <c r="A44" s="205"/>
      <c r="B44" s="419"/>
      <c r="C44" s="411" t="s">
        <v>2</v>
      </c>
      <c r="D44" s="411" t="s">
        <v>2</v>
      </c>
      <c r="E44" s="416"/>
      <c r="F44" s="416"/>
      <c r="G44" s="34" t="s">
        <v>1229</v>
      </c>
      <c r="H44" s="39" t="s">
        <v>1235</v>
      </c>
      <c r="I44" s="4" t="s">
        <v>1228</v>
      </c>
    </row>
    <row r="45" spans="1:9" ht="53.1" customHeight="1" x14ac:dyDescent="0.25">
      <c r="A45" s="205"/>
      <c r="B45" s="419"/>
      <c r="C45" s="411" t="s">
        <v>2</v>
      </c>
      <c r="D45" s="411" t="s">
        <v>2</v>
      </c>
      <c r="E45" s="416"/>
      <c r="F45" s="416"/>
      <c r="G45" s="34" t="s">
        <v>1231</v>
      </c>
      <c r="H45" s="39" t="s">
        <v>1235</v>
      </c>
      <c r="I45" s="4" t="s">
        <v>894</v>
      </c>
    </row>
    <row r="46" spans="1:9" ht="53.1" customHeight="1" thickBot="1" x14ac:dyDescent="0.3">
      <c r="A46" s="205"/>
      <c r="B46" s="420"/>
      <c r="C46" s="412" t="s">
        <v>2</v>
      </c>
      <c r="D46" s="412" t="s">
        <v>2</v>
      </c>
      <c r="E46" s="417"/>
      <c r="F46" s="417"/>
      <c r="G46" s="167" t="s">
        <v>1232</v>
      </c>
      <c r="H46" s="220" t="s">
        <v>1236</v>
      </c>
      <c r="I46" s="168" t="s">
        <v>8</v>
      </c>
    </row>
    <row r="47" spans="1:9" ht="24" customHeight="1" thickBot="1" x14ac:dyDescent="0.3">
      <c r="A47" s="71"/>
      <c r="B47" s="2741" t="s">
        <v>1159</v>
      </c>
      <c r="C47" s="2742"/>
      <c r="D47" s="2742"/>
      <c r="E47" s="2742"/>
      <c r="F47" s="2742"/>
      <c r="G47" s="2742"/>
      <c r="H47" s="2742"/>
      <c r="I47" s="2742"/>
    </row>
    <row r="48" spans="1:9" ht="79.5" customHeight="1" x14ac:dyDescent="0.25">
      <c r="A48" s="205"/>
      <c r="B48" s="418"/>
      <c r="C48" s="410" t="s">
        <v>2</v>
      </c>
      <c r="D48" s="410" t="s">
        <v>2</v>
      </c>
      <c r="E48" s="415"/>
      <c r="F48" s="415"/>
      <c r="G48" s="216" t="s">
        <v>1223</v>
      </c>
      <c r="H48" s="218" t="s">
        <v>2299</v>
      </c>
      <c r="I48" s="414" t="s">
        <v>8</v>
      </c>
    </row>
    <row r="49" spans="1:9" ht="53.1" customHeight="1" x14ac:dyDescent="0.25">
      <c r="A49" s="205"/>
      <c r="B49" s="419"/>
      <c r="C49" s="411" t="s">
        <v>2</v>
      </c>
      <c r="D49" s="411" t="s">
        <v>2</v>
      </c>
      <c r="E49" s="416"/>
      <c r="F49" s="416"/>
      <c r="G49" s="30" t="s">
        <v>1224</v>
      </c>
      <c r="H49" s="39" t="s">
        <v>646</v>
      </c>
      <c r="I49" s="351" t="s">
        <v>646</v>
      </c>
    </row>
    <row r="50" spans="1:9" ht="53.1" customHeight="1" x14ac:dyDescent="0.25">
      <c r="A50" s="205"/>
      <c r="B50" s="419"/>
      <c r="C50" s="411" t="s">
        <v>2</v>
      </c>
      <c r="D50" s="411" t="s">
        <v>2</v>
      </c>
      <c r="E50" s="416"/>
      <c r="F50" s="416"/>
      <c r="G50" s="30" t="s">
        <v>488</v>
      </c>
      <c r="H50" s="51" t="s">
        <v>1128</v>
      </c>
      <c r="I50" s="481" t="s">
        <v>286</v>
      </c>
    </row>
    <row r="51" spans="1:9" ht="53.1" customHeight="1" x14ac:dyDescent="0.25">
      <c r="A51" s="205"/>
      <c r="B51" s="419"/>
      <c r="C51" s="411" t="s">
        <v>2</v>
      </c>
      <c r="D51" s="411" t="s">
        <v>2</v>
      </c>
      <c r="E51" s="416"/>
      <c r="F51" s="416"/>
      <c r="G51" s="34" t="s">
        <v>1226</v>
      </c>
      <c r="H51" s="39" t="s">
        <v>717</v>
      </c>
      <c r="I51" s="4" t="s">
        <v>640</v>
      </c>
    </row>
    <row r="52" spans="1:9" ht="53.1" customHeight="1" x14ac:dyDescent="0.25">
      <c r="A52" s="205"/>
      <c r="B52" s="419"/>
      <c r="C52" s="411" t="s">
        <v>2</v>
      </c>
      <c r="D52" s="411" t="s">
        <v>2</v>
      </c>
      <c r="E52" s="416"/>
      <c r="F52" s="416"/>
      <c r="G52" s="34" t="s">
        <v>1227</v>
      </c>
      <c r="H52" s="39" t="s">
        <v>717</v>
      </c>
      <c r="I52" s="4" t="s">
        <v>894</v>
      </c>
    </row>
    <row r="53" spans="1:9" ht="53.1" customHeight="1" x14ac:dyDescent="0.25">
      <c r="A53" s="205"/>
      <c r="B53" s="419"/>
      <c r="C53" s="411" t="s">
        <v>2</v>
      </c>
      <c r="D53" s="411" t="s">
        <v>2</v>
      </c>
      <c r="E53" s="416"/>
      <c r="F53" s="416"/>
      <c r="G53" s="34" t="s">
        <v>1229</v>
      </c>
      <c r="H53" s="39" t="s">
        <v>717</v>
      </c>
      <c r="I53" s="4" t="s">
        <v>1228</v>
      </c>
    </row>
    <row r="54" spans="1:9" ht="53.1" customHeight="1" x14ac:dyDescent="0.25">
      <c r="A54" s="205"/>
      <c r="B54" s="419"/>
      <c r="C54" s="411" t="s">
        <v>2</v>
      </c>
      <c r="D54" s="411" t="s">
        <v>2</v>
      </c>
      <c r="E54" s="416"/>
      <c r="F54" s="416"/>
      <c r="G54" s="34" t="s">
        <v>1230</v>
      </c>
      <c r="H54" s="39" t="s">
        <v>1237</v>
      </c>
      <c r="I54" s="4" t="s">
        <v>645</v>
      </c>
    </row>
    <row r="55" spans="1:9" ht="53.1" customHeight="1" x14ac:dyDescent="0.25">
      <c r="A55" s="205"/>
      <c r="B55" s="419"/>
      <c r="C55" s="411" t="s">
        <v>2</v>
      </c>
      <c r="D55" s="411" t="s">
        <v>2</v>
      </c>
      <c r="E55" s="416"/>
      <c r="F55" s="416"/>
      <c r="G55" s="34" t="s">
        <v>1231</v>
      </c>
      <c r="H55" s="51" t="s">
        <v>1127</v>
      </c>
      <c r="I55" s="4" t="s">
        <v>894</v>
      </c>
    </row>
    <row r="56" spans="1:9" ht="24" customHeight="1" thickBot="1" x14ac:dyDescent="0.3">
      <c r="A56" s="71"/>
      <c r="B56" s="2743" t="s">
        <v>2662</v>
      </c>
      <c r="C56" s="2744"/>
      <c r="D56" s="2744"/>
      <c r="E56" s="2744"/>
      <c r="F56" s="2744"/>
      <c r="G56" s="2744"/>
      <c r="H56" s="2744"/>
      <c r="I56" s="2744"/>
    </row>
    <row r="57" spans="1:9" ht="67.5" customHeight="1" x14ac:dyDescent="0.25">
      <c r="A57" s="205"/>
      <c r="B57" s="418"/>
      <c r="C57" s="410" t="s">
        <v>2</v>
      </c>
      <c r="D57" s="411" t="s">
        <v>2</v>
      </c>
      <c r="E57" s="416"/>
      <c r="F57" s="415"/>
      <c r="G57" s="216" t="s">
        <v>1223</v>
      </c>
      <c r="H57" s="857" t="s">
        <v>2661</v>
      </c>
      <c r="I57" s="9" t="s">
        <v>8</v>
      </c>
    </row>
    <row r="58" spans="1:9" ht="53.1" customHeight="1" x14ac:dyDescent="0.25">
      <c r="A58" s="205"/>
      <c r="B58" s="419"/>
      <c r="C58" s="411" t="s">
        <v>2</v>
      </c>
      <c r="D58" s="411" t="s">
        <v>2</v>
      </c>
      <c r="E58" s="416"/>
      <c r="F58" s="416"/>
      <c r="G58" s="30" t="s">
        <v>1224</v>
      </c>
      <c r="H58" s="39" t="s">
        <v>646</v>
      </c>
      <c r="I58" s="351" t="s">
        <v>646</v>
      </c>
    </row>
    <row r="59" spans="1:9" ht="53.1" customHeight="1" x14ac:dyDescent="0.25">
      <c r="A59" s="205"/>
      <c r="B59" s="419"/>
      <c r="C59" s="411" t="s">
        <v>2</v>
      </c>
      <c r="D59" s="411" t="s">
        <v>2</v>
      </c>
      <c r="E59" s="416"/>
      <c r="F59" s="416"/>
      <c r="G59" s="30" t="s">
        <v>488</v>
      </c>
      <c r="H59" s="51" t="s">
        <v>1128</v>
      </c>
      <c r="I59" s="523" t="s">
        <v>286</v>
      </c>
    </row>
    <row r="60" spans="1:9" ht="53.1" customHeight="1" x14ac:dyDescent="0.25">
      <c r="A60" s="205"/>
      <c r="B60" s="419"/>
      <c r="C60" s="411" t="s">
        <v>2</v>
      </c>
      <c r="D60" s="411" t="s">
        <v>2</v>
      </c>
      <c r="E60" s="416"/>
      <c r="F60" s="416"/>
      <c r="G60" s="34" t="s">
        <v>1226</v>
      </c>
      <c r="H60" s="39" t="s">
        <v>717</v>
      </c>
      <c r="I60" s="4" t="s">
        <v>640</v>
      </c>
    </row>
    <row r="61" spans="1:9" ht="53.1" customHeight="1" x14ac:dyDescent="0.25">
      <c r="A61" s="205"/>
      <c r="B61" s="419"/>
      <c r="C61" s="411" t="s">
        <v>2</v>
      </c>
      <c r="D61" s="411" t="s">
        <v>2</v>
      </c>
      <c r="E61" s="416"/>
      <c r="F61" s="416"/>
      <c r="G61" s="34" t="s">
        <v>1227</v>
      </c>
      <c r="H61" s="39" t="s">
        <v>717</v>
      </c>
      <c r="I61" s="4" t="s">
        <v>894</v>
      </c>
    </row>
    <row r="62" spans="1:9" ht="53.1" customHeight="1" x14ac:dyDescent="0.25">
      <c r="A62" s="205"/>
      <c r="B62" s="419"/>
      <c r="C62" s="411" t="s">
        <v>2</v>
      </c>
      <c r="D62" s="411" t="s">
        <v>2</v>
      </c>
      <c r="E62" s="416"/>
      <c r="F62" s="416"/>
      <c r="G62" s="34" t="s">
        <v>1229</v>
      </c>
      <c r="H62" s="39" t="s">
        <v>717</v>
      </c>
      <c r="I62" s="4" t="s">
        <v>1228</v>
      </c>
    </row>
    <row r="63" spans="1:9" ht="53.1" customHeight="1" x14ac:dyDescent="0.25">
      <c r="A63" s="205"/>
      <c r="B63" s="419"/>
      <c r="C63" s="411" t="s">
        <v>2</v>
      </c>
      <c r="D63" s="411" t="s">
        <v>2</v>
      </c>
      <c r="E63" s="416"/>
      <c r="F63" s="416"/>
      <c r="G63" s="34" t="s">
        <v>1231</v>
      </c>
      <c r="H63" s="51" t="s">
        <v>1127</v>
      </c>
      <c r="I63" s="4" t="s">
        <v>894</v>
      </c>
    </row>
    <row r="64" spans="1:9" ht="53.1" customHeight="1" thickBot="1" x14ac:dyDescent="0.3">
      <c r="A64" s="205"/>
      <c r="B64" s="420"/>
      <c r="C64" s="412" t="s">
        <v>2</v>
      </c>
      <c r="D64" s="412" t="s">
        <v>2</v>
      </c>
      <c r="E64" s="417"/>
      <c r="F64" s="417"/>
      <c r="G64" s="167" t="s">
        <v>1232</v>
      </c>
      <c r="H64" s="220" t="s">
        <v>1236</v>
      </c>
      <c r="I64" s="168" t="s">
        <v>8</v>
      </c>
    </row>
  </sheetData>
  <sheetProtection password="CA09" sheet="1" objects="1" scenarios="1"/>
  <mergeCells count="18">
    <mergeCell ref="B47:I47"/>
    <mergeCell ref="B56:I56"/>
    <mergeCell ref="B38:I38"/>
    <mergeCell ref="B6:I6"/>
    <mergeCell ref="B15:I15"/>
    <mergeCell ref="B21:F21"/>
    <mergeCell ref="H21:I21"/>
    <mergeCell ref="B23:F23"/>
    <mergeCell ref="H23:I23"/>
    <mergeCell ref="B25:F25"/>
    <mergeCell ref="H25:I25"/>
    <mergeCell ref="B29:I29"/>
    <mergeCell ref="G27:I27"/>
    <mergeCell ref="B4:F4"/>
    <mergeCell ref="G4:G5"/>
    <mergeCell ref="H4:H5"/>
    <mergeCell ref="I4:I5"/>
    <mergeCell ref="B2:G2"/>
  </mergeCells>
  <hyperlinks>
    <hyperlink ref="B3" location="Content!A1" display="Content (Inhaltsverzeichnis)" xr:uid="{00000000-0004-0000-2B00-000000000000}"/>
  </hyperlinks>
  <pageMargins left="0.7" right="0.7" top="0.78740157499999996" bottom="0.78740157499999996"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8"/>
  <dimension ref="B1:O62"/>
  <sheetViews>
    <sheetView showGridLines="0" workbookViewId="0">
      <pane ySplit="3" topLeftCell="A4" activePane="bottomLeft" state="frozen"/>
      <selection pane="bottomLeft"/>
    </sheetView>
  </sheetViews>
  <sheetFormatPr baseColWidth="10" defaultRowHeight="15" x14ac:dyDescent="0.25"/>
  <cols>
    <col min="1" max="1" width="4" customWidth="1"/>
    <col min="2" max="2" width="20.28515625" customWidth="1"/>
    <col min="3" max="3" width="14.140625" customWidth="1"/>
    <col min="5" max="5" width="0.5703125" customWidth="1"/>
    <col min="7" max="7" width="12" customWidth="1"/>
    <col min="8" max="8" width="0.5703125" customWidth="1"/>
    <col min="10" max="10" width="12" customWidth="1"/>
    <col min="11" max="11" width="0.5703125" customWidth="1"/>
    <col min="14" max="15" width="12.140625" customWidth="1"/>
  </cols>
  <sheetData>
    <row r="1" spans="2:15" s="58" customFormat="1" ht="9" customHeight="1" x14ac:dyDescent="0.2"/>
    <row r="2" spans="2:15" s="58" customFormat="1" ht="48.75" customHeight="1" x14ac:dyDescent="0.25">
      <c r="B2" s="1408" t="s">
        <v>1277</v>
      </c>
      <c r="C2" s="1408"/>
      <c r="D2" s="1408"/>
      <c r="E2" s="1408"/>
      <c r="F2" s="1408"/>
      <c r="G2" s="56"/>
      <c r="H2" s="26"/>
      <c r="I2"/>
    </row>
    <row r="3" spans="2:15" s="1" customFormat="1" ht="16.5" customHeight="1" x14ac:dyDescent="0.25">
      <c r="B3" s="372" t="s">
        <v>926</v>
      </c>
      <c r="C3"/>
      <c r="D3"/>
      <c r="E3"/>
      <c r="F3"/>
      <c r="G3"/>
      <c r="H3"/>
      <c r="I3" s="177"/>
      <c r="J3" s="177"/>
      <c r="K3" s="177"/>
      <c r="L3" s="178"/>
      <c r="M3"/>
      <c r="N3"/>
      <c r="O3"/>
    </row>
    <row r="4" spans="2:15" ht="15.75" thickBot="1" x14ac:dyDescent="0.3"/>
    <row r="5" spans="2:15" ht="67.5" customHeight="1" thickTop="1" thickBot="1" x14ac:dyDescent="0.3">
      <c r="B5" s="386"/>
      <c r="C5" s="387"/>
      <c r="D5" s="388" t="s">
        <v>1355</v>
      </c>
      <c r="E5" s="389"/>
      <c r="F5" s="2770" t="s">
        <v>1356</v>
      </c>
      <c r="G5" s="2771"/>
      <c r="H5" s="390"/>
      <c r="I5" s="2771" t="s">
        <v>1357</v>
      </c>
      <c r="J5" s="2772"/>
      <c r="K5" s="389"/>
      <c r="L5" s="2771" t="s">
        <v>1358</v>
      </c>
      <c r="M5" s="2773"/>
    </row>
    <row r="6" spans="2:15" ht="18.75" customHeight="1" thickBot="1" x14ac:dyDescent="0.3">
      <c r="B6" s="409" t="s">
        <v>101</v>
      </c>
      <c r="C6" s="391" t="s">
        <v>125</v>
      </c>
      <c r="D6" s="392" t="s">
        <v>147</v>
      </c>
      <c r="E6" s="393"/>
      <c r="F6" s="391" t="s">
        <v>709</v>
      </c>
      <c r="G6" s="394" t="s">
        <v>710</v>
      </c>
      <c r="H6" s="395"/>
      <c r="I6" s="394" t="s">
        <v>712</v>
      </c>
      <c r="J6" s="392" t="s">
        <v>713</v>
      </c>
      <c r="K6" s="393"/>
      <c r="L6" s="396" t="s">
        <v>715</v>
      </c>
      <c r="M6" s="397" t="s">
        <v>716</v>
      </c>
    </row>
    <row r="7" spans="2:15" x14ac:dyDescent="0.25">
      <c r="B7" s="2774" t="s">
        <v>1352</v>
      </c>
      <c r="C7" s="2776" t="s">
        <v>1353</v>
      </c>
      <c r="D7" s="2778" t="s">
        <v>1623</v>
      </c>
      <c r="E7" s="393"/>
      <c r="F7" s="2778" t="s">
        <v>1354</v>
      </c>
      <c r="G7" s="2780" t="s">
        <v>1359</v>
      </c>
      <c r="H7" s="395"/>
      <c r="I7" s="2776" t="s">
        <v>1360</v>
      </c>
      <c r="J7" s="2784" t="s">
        <v>1361</v>
      </c>
      <c r="K7" s="393"/>
      <c r="L7" s="2776" t="s">
        <v>1362</v>
      </c>
      <c r="M7" s="2782" t="s">
        <v>1363</v>
      </c>
    </row>
    <row r="8" spans="2:15" ht="139.5" customHeight="1" thickBot="1" x14ac:dyDescent="0.3">
      <c r="B8" s="2775"/>
      <c r="C8" s="2777"/>
      <c r="D8" s="2779"/>
      <c r="E8" s="393"/>
      <c r="F8" s="2779"/>
      <c r="G8" s="2781"/>
      <c r="H8" s="395"/>
      <c r="I8" s="2777"/>
      <c r="J8" s="2785"/>
      <c r="K8" s="393"/>
      <c r="L8" s="2777"/>
      <c r="M8" s="2783"/>
    </row>
    <row r="9" spans="2:15" ht="27" customHeight="1" thickBot="1" x14ac:dyDescent="0.3">
      <c r="B9" s="521" t="s">
        <v>1364</v>
      </c>
      <c r="C9" s="1015" t="s">
        <v>2958</v>
      </c>
      <c r="D9" s="398"/>
      <c r="E9" s="393"/>
      <c r="F9" s="399"/>
      <c r="G9" s="400" t="str">
        <f t="shared" ref="G9:G13" si="0">IF(OR(D9="",D9=0),"",IF(AND(D9&gt;0,F9&gt;0,F9&lt;&gt;"",F9&lt;=D9),F9/D9,0))</f>
        <v/>
      </c>
      <c r="H9" s="395"/>
      <c r="I9" s="399"/>
      <c r="J9" s="400" t="str">
        <f>IF(F9="","",IF(I9="","",IF(AND(I9&gt;0,I9&lt;=F9),I9/F9,0)))</f>
        <v/>
      </c>
      <c r="K9" s="393"/>
      <c r="L9" s="399"/>
      <c r="M9" s="401" t="str">
        <f>IF(F9="","",IF(L9="","",IF(AND(L9&gt;0,L9&lt;=F9),L9/F9,0)))</f>
        <v/>
      </c>
    </row>
    <row r="10" spans="2:15" ht="27" customHeight="1" thickBot="1" x14ac:dyDescent="0.3">
      <c r="B10" s="521" t="s">
        <v>1364</v>
      </c>
      <c r="C10" s="1015" t="s">
        <v>2957</v>
      </c>
      <c r="D10" s="402"/>
      <c r="E10" s="393">
        <v>1</v>
      </c>
      <c r="F10" s="399"/>
      <c r="G10" s="406" t="str">
        <f t="shared" si="0"/>
        <v/>
      </c>
      <c r="H10" s="395"/>
      <c r="I10" s="399"/>
      <c r="J10" s="403" t="str">
        <f>IF(F10="","",IF(I10="","",IF(AND(I10&gt;0,I10&lt;=F10),I10/F10,0)))</f>
        <v/>
      </c>
      <c r="K10" s="393"/>
      <c r="L10" s="399"/>
      <c r="M10" s="401" t="str">
        <f>IF(F10="","",IF(L10="","",IF(AND(L10&gt;0,L10&lt;=F10),L10/F10,0)))</f>
        <v/>
      </c>
    </row>
    <row r="11" spans="2:15" ht="27" customHeight="1" thickBot="1" x14ac:dyDescent="0.3">
      <c r="B11" s="521" t="s">
        <v>1364</v>
      </c>
      <c r="C11" s="1015" t="s">
        <v>2956</v>
      </c>
      <c r="D11" s="402"/>
      <c r="E11" s="393"/>
      <c r="F11" s="399"/>
      <c r="G11" s="567" t="str">
        <f t="shared" si="0"/>
        <v/>
      </c>
      <c r="H11" s="565"/>
      <c r="I11" s="399"/>
      <c r="J11" s="403" t="str">
        <f>IF(F11="","",IF(I11="","",IF(AND(I11&gt;0,I11&lt;=F11),I11/F11,0)))</f>
        <v/>
      </c>
      <c r="K11" s="393"/>
      <c r="L11" s="399"/>
      <c r="M11" s="401" t="str">
        <f>IF(F11="","",IF(L11="","",IF(AND(L11&gt;0,L11&lt;=F11),L11/F11,0)))</f>
        <v/>
      </c>
    </row>
    <row r="12" spans="2:15" ht="27" customHeight="1" thickBot="1" x14ac:dyDescent="0.3">
      <c r="B12" s="912" t="s">
        <v>1364</v>
      </c>
      <c r="C12" s="1016" t="s">
        <v>2955</v>
      </c>
      <c r="D12" s="404"/>
      <c r="E12" s="393"/>
      <c r="F12" s="405"/>
      <c r="G12" s="568" t="str">
        <f t="shared" si="0"/>
        <v/>
      </c>
      <c r="H12" s="565"/>
      <c r="I12" s="405"/>
      <c r="J12" s="406" t="str">
        <f>IF(F12="","",IF(I12="","",IF(AND(I12&gt;0,I12&lt;=F12),I12/F12,0)))</f>
        <v/>
      </c>
      <c r="K12" s="393"/>
      <c r="L12" s="405"/>
      <c r="M12" s="407" t="str">
        <f>IF(F12="","",IF(L12="","",IF(AND(L12&gt;0,L12&lt;=F12),L12/F12,0)))</f>
        <v/>
      </c>
    </row>
    <row r="13" spans="2:15" ht="27" customHeight="1" thickBot="1" x14ac:dyDescent="0.3">
      <c r="B13" s="929" t="s">
        <v>1364</v>
      </c>
      <c r="C13" s="1017" t="s">
        <v>2954</v>
      </c>
      <c r="D13" s="930"/>
      <c r="E13" s="408"/>
      <c r="F13" s="931"/>
      <c r="G13" s="932" t="str">
        <f t="shared" si="0"/>
        <v/>
      </c>
      <c r="H13" s="566"/>
      <c r="I13" s="931"/>
      <c r="J13" s="933" t="str">
        <f>IF(F13="","",IF(I13="","",IF(AND(I13&gt;0,I13&lt;=F13),I13/F13,0)))</f>
        <v/>
      </c>
      <c r="K13" s="408"/>
      <c r="L13" s="931"/>
      <c r="M13" s="934" t="str">
        <f>IF(F13="","",IF(L13="","",IF(AND(L13&gt;0,L13&lt;=F13),L13/F13,0)))</f>
        <v/>
      </c>
    </row>
    <row r="14" spans="2:15" ht="10.5" customHeight="1" thickTop="1" thickBot="1" x14ac:dyDescent="0.3">
      <c r="B14" s="161"/>
      <c r="C14" s="161"/>
      <c r="D14" s="161"/>
      <c r="E14" s="161"/>
      <c r="F14" s="161"/>
      <c r="G14" s="161"/>
      <c r="H14" s="161"/>
      <c r="I14" s="161"/>
      <c r="J14" s="161"/>
      <c r="K14" s="161"/>
      <c r="L14" s="161"/>
      <c r="M14" s="161"/>
    </row>
    <row r="15" spans="2:15" ht="31.5" customHeight="1" thickBot="1" x14ac:dyDescent="0.3">
      <c r="B15" s="161"/>
      <c r="C15" s="2755" t="s">
        <v>1365</v>
      </c>
      <c r="D15" s="2755"/>
      <c r="E15" s="2755"/>
      <c r="F15" s="2755"/>
      <c r="G15" s="569" t="str">
        <f>IF(B13="EZ","-----",IF(B13= "nicht relevant","-----",IF(COUNTBLANK(G11:G13)=3,"",SUMIF(B11:B13,"relevant",G11:G13)/COUNTIF(B11:B13,"relevant"))))</f>
        <v/>
      </c>
      <c r="H15" s="161"/>
      <c r="I15" s="161"/>
      <c r="J15" s="161"/>
      <c r="K15" s="27"/>
      <c r="L15" s="161"/>
      <c r="M15" s="161"/>
    </row>
    <row r="16" spans="2:15" ht="15.75" thickBot="1" x14ac:dyDescent="0.3"/>
    <row r="17" spans="2:15" ht="32.25" customHeight="1" thickBot="1" x14ac:dyDescent="0.3">
      <c r="B17" s="1541" t="s">
        <v>1624</v>
      </c>
      <c r="C17" s="1542"/>
      <c r="D17" s="1542"/>
      <c r="E17" s="1542"/>
      <c r="F17" s="1542"/>
      <c r="G17" s="1543"/>
      <c r="J17" s="1541" t="s">
        <v>1624</v>
      </c>
      <c r="K17" s="1542"/>
      <c r="L17" s="1542"/>
      <c r="M17" s="1542"/>
      <c r="N17" s="1542"/>
      <c r="O17" s="1543"/>
    </row>
    <row r="18" spans="2:15" ht="36.75" customHeight="1" thickBot="1" x14ac:dyDescent="0.3">
      <c r="B18" s="1554" t="s">
        <v>1153</v>
      </c>
      <c r="C18" s="1555"/>
      <c r="D18" s="1555"/>
      <c r="E18" s="1555"/>
      <c r="F18" s="1556"/>
      <c r="G18" s="280" t="s">
        <v>1154</v>
      </c>
      <c r="J18" s="1554" t="s">
        <v>1153</v>
      </c>
      <c r="K18" s="1555"/>
      <c r="L18" s="1555"/>
      <c r="M18" s="1555"/>
      <c r="N18" s="1556"/>
      <c r="O18" s="280" t="s">
        <v>1154</v>
      </c>
    </row>
    <row r="19" spans="2:15" ht="28.5" customHeight="1" thickBot="1" x14ac:dyDescent="0.3">
      <c r="B19" s="1654" t="s">
        <v>1118</v>
      </c>
      <c r="C19" s="1545"/>
      <c r="D19" s="1545"/>
      <c r="E19" s="1545"/>
      <c r="F19" s="1545"/>
      <c r="G19" s="1546"/>
      <c r="J19" s="1654" t="s">
        <v>1121</v>
      </c>
      <c r="K19" s="1545"/>
      <c r="L19" s="1545"/>
      <c r="M19" s="1545"/>
      <c r="N19" s="1545"/>
      <c r="O19" s="1546"/>
    </row>
    <row r="20" spans="2:15" ht="39.75" customHeight="1" x14ac:dyDescent="0.25">
      <c r="B20" s="2756"/>
      <c r="C20" s="1657" t="s">
        <v>513</v>
      </c>
      <c r="D20" s="1657"/>
      <c r="E20" s="1657"/>
      <c r="F20" s="1657"/>
      <c r="G20" s="9" t="s">
        <v>376</v>
      </c>
      <c r="J20" s="2756"/>
      <c r="K20" s="1657" t="s">
        <v>513</v>
      </c>
      <c r="L20" s="1657"/>
      <c r="M20" s="1657"/>
      <c r="N20" s="1657"/>
      <c r="O20" s="9" t="s">
        <v>1102</v>
      </c>
    </row>
    <row r="21" spans="2:15" ht="16.5" customHeight="1" x14ac:dyDescent="0.25">
      <c r="B21" s="2757"/>
      <c r="C21" s="2751" t="s">
        <v>1542</v>
      </c>
      <c r="D21" s="2751"/>
      <c r="E21" s="2751"/>
      <c r="F21" s="2751"/>
      <c r="G21" s="2758"/>
      <c r="J21" s="2757"/>
      <c r="K21" s="2751" t="s">
        <v>1542</v>
      </c>
      <c r="L21" s="2751"/>
      <c r="M21" s="2751"/>
      <c r="N21" s="2751"/>
      <c r="O21" s="2758"/>
    </row>
    <row r="22" spans="2:15" ht="39.75" customHeight="1" x14ac:dyDescent="0.25">
      <c r="B22" s="2757"/>
      <c r="C22" s="1428" t="s">
        <v>504</v>
      </c>
      <c r="D22" s="1428"/>
      <c r="E22" s="1428"/>
      <c r="F22" s="1428"/>
      <c r="G22" s="11" t="s">
        <v>1873</v>
      </c>
      <c r="J22" s="2757"/>
      <c r="K22" s="1428" t="s">
        <v>521</v>
      </c>
      <c r="L22" s="1428"/>
      <c r="M22" s="1428"/>
      <c r="N22" s="1428"/>
      <c r="O22" s="11" t="s">
        <v>1873</v>
      </c>
    </row>
    <row r="23" spans="2:15" ht="17.25" customHeight="1" x14ac:dyDescent="0.25">
      <c r="B23" s="2757"/>
      <c r="C23" s="2751" t="s">
        <v>1542</v>
      </c>
      <c r="D23" s="2751"/>
      <c r="E23" s="2751"/>
      <c r="F23" s="2751"/>
      <c r="G23" s="2758"/>
      <c r="J23" s="2757"/>
      <c r="K23" s="2751" t="s">
        <v>1542</v>
      </c>
      <c r="L23" s="2751"/>
      <c r="M23" s="2751"/>
      <c r="N23" s="2751"/>
      <c r="O23" s="2758"/>
    </row>
    <row r="24" spans="2:15" ht="39.75" customHeight="1" x14ac:dyDescent="0.25">
      <c r="B24" s="2757"/>
      <c r="C24" s="1428" t="s">
        <v>521</v>
      </c>
      <c r="D24" s="1428"/>
      <c r="E24" s="1428"/>
      <c r="F24" s="1428"/>
      <c r="G24" s="11" t="s">
        <v>1873</v>
      </c>
      <c r="J24" s="2757"/>
      <c r="K24" s="1428" t="s">
        <v>548</v>
      </c>
      <c r="L24" s="1428"/>
      <c r="M24" s="1428"/>
      <c r="N24" s="1428"/>
      <c r="O24" s="11" t="s">
        <v>1119</v>
      </c>
    </row>
    <row r="25" spans="2:15" ht="16.5" customHeight="1" x14ac:dyDescent="0.25">
      <c r="B25" s="2757"/>
      <c r="C25" s="2751" t="s">
        <v>1542</v>
      </c>
      <c r="D25" s="2751"/>
      <c r="E25" s="2751"/>
      <c r="F25" s="2751"/>
      <c r="G25" s="2758"/>
      <c r="J25" s="2763" t="s">
        <v>1923</v>
      </c>
      <c r="K25" s="2764"/>
      <c r="L25" s="2764"/>
      <c r="M25" s="2764"/>
      <c r="N25" s="2764"/>
      <c r="O25" s="2765"/>
    </row>
    <row r="26" spans="2:15" ht="39.75" customHeight="1" x14ac:dyDescent="0.25">
      <c r="B26" s="2757"/>
      <c r="C26" s="1428" t="s">
        <v>548</v>
      </c>
      <c r="D26" s="1428"/>
      <c r="E26" s="1428"/>
      <c r="F26" s="1428"/>
      <c r="G26" s="11" t="s">
        <v>1119</v>
      </c>
      <c r="J26" s="2791"/>
      <c r="K26" s="1428" t="s">
        <v>513</v>
      </c>
      <c r="L26" s="1428"/>
      <c r="M26" s="1428"/>
      <c r="N26" s="1428"/>
      <c r="O26" s="11" t="s">
        <v>1102</v>
      </c>
    </row>
    <row r="27" spans="2:15" ht="17.25" customHeight="1" x14ac:dyDescent="0.25">
      <c r="B27" s="2763" t="s">
        <v>1923</v>
      </c>
      <c r="C27" s="2764"/>
      <c r="D27" s="2764"/>
      <c r="E27" s="2764"/>
      <c r="F27" s="2764"/>
      <c r="G27" s="2765"/>
      <c r="J27" s="2791"/>
      <c r="K27" s="2751" t="s">
        <v>1542</v>
      </c>
      <c r="L27" s="2751"/>
      <c r="M27" s="2751"/>
      <c r="N27" s="2751"/>
      <c r="O27" s="2758"/>
    </row>
    <row r="28" spans="2:15" ht="38.25" customHeight="1" x14ac:dyDescent="0.25">
      <c r="B28" s="2789"/>
      <c r="C28" s="1428" t="s">
        <v>513</v>
      </c>
      <c r="D28" s="1428"/>
      <c r="E28" s="1428"/>
      <c r="F28" s="1428"/>
      <c r="G28" s="11" t="s">
        <v>376</v>
      </c>
      <c r="J28" s="2791"/>
      <c r="K28" s="1428" t="s">
        <v>521</v>
      </c>
      <c r="L28" s="1428"/>
      <c r="M28" s="1428"/>
      <c r="N28" s="1428"/>
      <c r="O28" s="11" t="s">
        <v>1873</v>
      </c>
    </row>
    <row r="29" spans="2:15" ht="17.25" customHeight="1" x14ac:dyDescent="0.25">
      <c r="B29" s="2790"/>
      <c r="C29" s="2751" t="s">
        <v>1542</v>
      </c>
      <c r="D29" s="2751"/>
      <c r="E29" s="2751"/>
      <c r="F29" s="2751"/>
      <c r="G29" s="2758"/>
      <c r="J29" s="2791"/>
      <c r="K29" s="2751" t="s">
        <v>1542</v>
      </c>
      <c r="L29" s="2751"/>
      <c r="M29" s="2751"/>
      <c r="N29" s="2751"/>
      <c r="O29" s="2758"/>
    </row>
    <row r="30" spans="2:15" ht="34.5" customHeight="1" x14ac:dyDescent="0.25">
      <c r="B30" s="2790"/>
      <c r="C30" s="1428" t="s">
        <v>504</v>
      </c>
      <c r="D30" s="1428"/>
      <c r="E30" s="1428"/>
      <c r="F30" s="1428"/>
      <c r="G30" s="11" t="s">
        <v>1873</v>
      </c>
      <c r="J30" s="2791"/>
      <c r="K30" s="1428" t="s">
        <v>548</v>
      </c>
      <c r="L30" s="1428"/>
      <c r="M30" s="1428"/>
      <c r="N30" s="1428"/>
      <c r="O30" s="11" t="s">
        <v>407</v>
      </c>
    </row>
    <row r="31" spans="2:15" ht="17.25" customHeight="1" x14ac:dyDescent="0.25">
      <c r="B31" s="2790"/>
      <c r="C31" s="2751" t="s">
        <v>1542</v>
      </c>
      <c r="D31" s="2751"/>
      <c r="E31" s="2751"/>
      <c r="F31" s="2751"/>
      <c r="G31" s="2758"/>
      <c r="J31" s="2791"/>
      <c r="K31" s="2751" t="s">
        <v>1542</v>
      </c>
      <c r="L31" s="2751"/>
      <c r="M31" s="2751"/>
      <c r="N31" s="2751"/>
      <c r="O31" s="2758"/>
    </row>
    <row r="32" spans="2:15" ht="36.75" customHeight="1" x14ac:dyDescent="0.25">
      <c r="B32" s="2790"/>
      <c r="C32" s="1428" t="s">
        <v>521</v>
      </c>
      <c r="D32" s="1428"/>
      <c r="E32" s="1428"/>
      <c r="F32" s="1428"/>
      <c r="G32" s="11" t="s">
        <v>1873</v>
      </c>
      <c r="J32" s="2791"/>
      <c r="K32" s="1428" t="s">
        <v>524</v>
      </c>
      <c r="L32" s="1428"/>
      <c r="M32" s="1428"/>
      <c r="N32" s="1428"/>
      <c r="O32" s="11" t="s">
        <v>408</v>
      </c>
    </row>
    <row r="33" spans="2:15" ht="38.25" customHeight="1" x14ac:dyDescent="0.25">
      <c r="B33" s="2790"/>
      <c r="C33" s="2751" t="s">
        <v>1542</v>
      </c>
      <c r="D33" s="2751"/>
      <c r="E33" s="2751"/>
      <c r="F33" s="2751"/>
      <c r="G33" s="2758"/>
      <c r="J33" s="2791"/>
      <c r="K33" s="1428" t="s">
        <v>525</v>
      </c>
      <c r="L33" s="1525"/>
      <c r="M33" s="1525"/>
      <c r="N33" s="1525"/>
      <c r="O33" s="11" t="s">
        <v>93</v>
      </c>
    </row>
    <row r="34" spans="2:15" ht="36.75" customHeight="1" x14ac:dyDescent="0.25">
      <c r="B34" s="2790"/>
      <c r="C34" s="1428" t="s">
        <v>548</v>
      </c>
      <c r="D34" s="1428"/>
      <c r="E34" s="1428"/>
      <c r="F34" s="1428"/>
      <c r="G34" s="11" t="s">
        <v>407</v>
      </c>
      <c r="J34" s="2791"/>
      <c r="K34" s="2751" t="s">
        <v>1542</v>
      </c>
      <c r="L34" s="2751"/>
      <c r="M34" s="2751"/>
      <c r="N34" s="2751"/>
      <c r="O34" s="2758"/>
    </row>
    <row r="35" spans="2:15" ht="57.75" customHeight="1" x14ac:dyDescent="0.25">
      <c r="B35" s="2790"/>
      <c r="C35" s="2751" t="s">
        <v>1542</v>
      </c>
      <c r="D35" s="2751"/>
      <c r="E35" s="2751"/>
      <c r="F35" s="2751"/>
      <c r="G35" s="2758"/>
      <c r="J35" s="2791"/>
      <c r="K35" s="1428" t="s">
        <v>1223</v>
      </c>
      <c r="L35" s="1525"/>
      <c r="M35" s="1525"/>
      <c r="N35" s="1525"/>
      <c r="O35" s="923" t="s">
        <v>2997</v>
      </c>
    </row>
    <row r="36" spans="2:15" ht="38.25" customHeight="1" thickBot="1" x14ac:dyDescent="0.3">
      <c r="B36" s="2790"/>
      <c r="C36" s="1428" t="s">
        <v>524</v>
      </c>
      <c r="D36" s="1428"/>
      <c r="E36" s="1428"/>
      <c r="F36" s="1428"/>
      <c r="G36" s="11" t="s">
        <v>408</v>
      </c>
      <c r="J36" s="2792"/>
      <c r="K36" s="1680" t="s">
        <v>1922</v>
      </c>
      <c r="L36" s="1527"/>
      <c r="M36" s="1527"/>
      <c r="N36" s="1527"/>
      <c r="O36" s="168" t="s">
        <v>1904</v>
      </c>
    </row>
    <row r="37" spans="2:15" ht="38.25" customHeight="1" x14ac:dyDescent="0.25">
      <c r="B37" s="2790"/>
      <c r="C37" s="1428" t="s">
        <v>525</v>
      </c>
      <c r="D37" s="1428"/>
      <c r="E37" s="1428"/>
      <c r="F37" s="1428"/>
      <c r="G37" s="11" t="s">
        <v>93</v>
      </c>
    </row>
    <row r="38" spans="2:15" ht="17.25" customHeight="1" x14ac:dyDescent="0.25">
      <c r="B38" s="2790"/>
      <c r="C38" s="2751" t="s">
        <v>1542</v>
      </c>
      <c r="D38" s="2751"/>
      <c r="E38" s="2751"/>
      <c r="F38" s="2751"/>
      <c r="G38" s="2758"/>
    </row>
    <row r="39" spans="2:15" ht="60" customHeight="1" x14ac:dyDescent="0.25">
      <c r="B39" s="2790"/>
      <c r="C39" s="1428" t="s">
        <v>1223</v>
      </c>
      <c r="D39" s="1428"/>
      <c r="E39" s="1428"/>
      <c r="F39" s="1428"/>
      <c r="G39" s="923" t="s">
        <v>2997</v>
      </c>
    </row>
    <row r="40" spans="2:15" ht="38.25" customHeight="1" x14ac:dyDescent="0.25">
      <c r="B40" s="2790"/>
      <c r="C40" s="1428" t="s">
        <v>1922</v>
      </c>
      <c r="D40" s="1428"/>
      <c r="E40" s="1428"/>
      <c r="F40" s="1428"/>
      <c r="G40" s="11" t="s">
        <v>1904</v>
      </c>
    </row>
    <row r="41" spans="2:15" ht="17.25" customHeight="1" x14ac:dyDescent="0.25">
      <c r="B41" s="2767" t="s">
        <v>1543</v>
      </c>
      <c r="C41" s="2768"/>
      <c r="D41" s="2768"/>
      <c r="E41" s="2768"/>
      <c r="F41" s="2768"/>
      <c r="G41" s="2769"/>
    </row>
    <row r="42" spans="2:15" ht="39.75" customHeight="1" x14ac:dyDescent="0.25">
      <c r="B42" s="2757"/>
      <c r="C42" s="1428" t="s">
        <v>513</v>
      </c>
      <c r="D42" s="1428"/>
      <c r="E42" s="1428"/>
      <c r="F42" s="1428"/>
      <c r="G42" s="11" t="s">
        <v>884</v>
      </c>
    </row>
    <row r="43" spans="2:15" ht="15.75" customHeight="1" x14ac:dyDescent="0.25">
      <c r="B43" s="2757"/>
      <c r="C43" s="2751" t="s">
        <v>1542</v>
      </c>
      <c r="D43" s="2751"/>
      <c r="E43" s="2751"/>
      <c r="F43" s="2751"/>
      <c r="G43" s="2758"/>
    </row>
    <row r="44" spans="2:15" ht="39.75" customHeight="1" x14ac:dyDescent="0.25">
      <c r="B44" s="2757"/>
      <c r="C44" s="1428" t="s">
        <v>524</v>
      </c>
      <c r="D44" s="1428"/>
      <c r="E44" s="1428"/>
      <c r="F44" s="1428"/>
      <c r="G44" s="11" t="s">
        <v>408</v>
      </c>
      <c r="H44" s="2759" t="s">
        <v>1120</v>
      </c>
      <c r="I44" s="2760"/>
    </row>
    <row r="45" spans="2:15" ht="39.75" customHeight="1" x14ac:dyDescent="0.25">
      <c r="B45" s="2757"/>
      <c r="C45" s="1428" t="s">
        <v>525</v>
      </c>
      <c r="D45" s="1428"/>
      <c r="E45" s="1428"/>
      <c r="F45" s="1428"/>
      <c r="G45" s="11" t="s">
        <v>147</v>
      </c>
      <c r="H45" s="2761"/>
      <c r="I45" s="2762"/>
    </row>
    <row r="46" spans="2:15" ht="16.5" customHeight="1" x14ac:dyDescent="0.25">
      <c r="B46" s="2757"/>
      <c r="C46" s="2751" t="s">
        <v>1542</v>
      </c>
      <c r="D46" s="2751"/>
      <c r="E46" s="2751"/>
      <c r="F46" s="2751"/>
      <c r="G46" s="2758"/>
    </row>
    <row r="47" spans="2:15" ht="36.75" customHeight="1" x14ac:dyDescent="0.25">
      <c r="B47" s="2757"/>
      <c r="C47" s="1428" t="s">
        <v>504</v>
      </c>
      <c r="D47" s="1428"/>
      <c r="E47" s="1428"/>
      <c r="F47" s="1428"/>
      <c r="G47" s="11" t="s">
        <v>1873</v>
      </c>
    </row>
    <row r="48" spans="2:15" ht="16.5" customHeight="1" x14ac:dyDescent="0.25">
      <c r="B48" s="2757"/>
      <c r="C48" s="2751" t="s">
        <v>1542</v>
      </c>
      <c r="D48" s="2751"/>
      <c r="E48" s="2751"/>
      <c r="F48" s="2751"/>
      <c r="G48" s="2758"/>
    </row>
    <row r="49" spans="2:15" ht="60" customHeight="1" x14ac:dyDescent="0.25">
      <c r="B49" s="2757"/>
      <c r="C49" s="1428" t="s">
        <v>1223</v>
      </c>
      <c r="D49" s="1428"/>
      <c r="E49" s="1428"/>
      <c r="F49" s="1428"/>
      <c r="G49" s="923" t="s">
        <v>2997</v>
      </c>
    </row>
    <row r="50" spans="2:15" ht="39.75" customHeight="1" thickBot="1" x14ac:dyDescent="0.3">
      <c r="B50" s="2766"/>
      <c r="C50" s="1680" t="s">
        <v>1922</v>
      </c>
      <c r="D50" s="1680"/>
      <c r="E50" s="1680"/>
      <c r="F50" s="1680"/>
      <c r="G50" s="168" t="s">
        <v>1904</v>
      </c>
    </row>
    <row r="52" spans="2:15" ht="15.75" thickBot="1" x14ac:dyDescent="0.3"/>
    <row r="53" spans="2:15" ht="33.75" customHeight="1" thickBot="1" x14ac:dyDescent="0.3">
      <c r="B53" s="1541" t="s">
        <v>1529</v>
      </c>
      <c r="C53" s="1542"/>
      <c r="D53" s="1542"/>
      <c r="E53" s="1542"/>
      <c r="F53" s="1542"/>
      <c r="G53" s="1543"/>
      <c r="J53" s="1541" t="s">
        <v>1625</v>
      </c>
      <c r="K53" s="1542"/>
      <c r="L53" s="1542"/>
      <c r="M53" s="1542"/>
      <c r="N53" s="1542"/>
      <c r="O53" s="1543"/>
    </row>
    <row r="54" spans="2:15" ht="24.75" customHeight="1" thickBot="1" x14ac:dyDescent="0.3">
      <c r="B54" s="280" t="s">
        <v>1161</v>
      </c>
      <c r="C54" s="1554" t="s">
        <v>1153</v>
      </c>
      <c r="D54" s="1555"/>
      <c r="E54" s="1556"/>
      <c r="F54" s="1554" t="s">
        <v>1154</v>
      </c>
      <c r="G54" s="1556"/>
      <c r="J54" s="280" t="s">
        <v>1161</v>
      </c>
      <c r="K54" s="1554" t="s">
        <v>1153</v>
      </c>
      <c r="L54" s="1555"/>
      <c r="M54" s="1556"/>
      <c r="N54" s="1554" t="s">
        <v>1154</v>
      </c>
      <c r="O54" s="1556"/>
    </row>
    <row r="55" spans="2:15" ht="35.25" customHeight="1" thickBot="1" x14ac:dyDescent="0.3">
      <c r="B55" s="1499" t="s">
        <v>147</v>
      </c>
      <c r="C55" s="1502" t="s">
        <v>1626</v>
      </c>
      <c r="D55" s="1503"/>
      <c r="E55" s="1503"/>
      <c r="F55" s="1503"/>
      <c r="G55" s="1504"/>
      <c r="J55" s="1499" t="s">
        <v>147</v>
      </c>
      <c r="K55" s="1502" t="s">
        <v>1626</v>
      </c>
      <c r="L55" s="1503"/>
      <c r="M55" s="1503"/>
      <c r="N55" s="1503"/>
      <c r="O55" s="1504"/>
    </row>
    <row r="56" spans="2:15" ht="53.25" customHeight="1" thickBot="1" x14ac:dyDescent="0.3">
      <c r="B56" s="1501"/>
      <c r="C56" s="2786" t="s">
        <v>680</v>
      </c>
      <c r="D56" s="1985"/>
      <c r="E56" s="1986"/>
      <c r="F56" s="2787" t="s">
        <v>1117</v>
      </c>
      <c r="G56" s="2788"/>
      <c r="J56" s="1501"/>
      <c r="K56" s="2786" t="s">
        <v>680</v>
      </c>
      <c r="L56" s="1985"/>
      <c r="M56" s="1986"/>
      <c r="N56" s="2787" t="s">
        <v>1132</v>
      </c>
      <c r="O56" s="2788"/>
    </row>
    <row r="57" spans="2:15" ht="55.5" customHeight="1" thickBot="1" x14ac:dyDescent="0.3">
      <c r="B57" s="279" t="s">
        <v>709</v>
      </c>
      <c r="C57" s="1502" t="s">
        <v>1404</v>
      </c>
      <c r="D57" s="1503"/>
      <c r="E57" s="1503"/>
      <c r="F57" s="1503"/>
      <c r="G57" s="1504"/>
      <c r="J57" s="278" t="s">
        <v>1133</v>
      </c>
      <c r="K57" s="1502" t="s">
        <v>1544</v>
      </c>
      <c r="L57" s="1503"/>
      <c r="M57" s="1503"/>
      <c r="N57" s="1503"/>
      <c r="O57" s="1504"/>
    </row>
    <row r="58" spans="2:15" ht="55.5" customHeight="1" thickBot="1" x14ac:dyDescent="0.3">
      <c r="B58" s="278" t="s">
        <v>710</v>
      </c>
      <c r="C58" s="1502" t="s">
        <v>1129</v>
      </c>
      <c r="D58" s="1503"/>
      <c r="E58" s="1503"/>
      <c r="F58" s="1503"/>
      <c r="G58" s="1504"/>
    </row>
    <row r="59" spans="2:15" ht="55.5" customHeight="1" thickBot="1" x14ac:dyDescent="0.3">
      <c r="B59" s="278" t="s">
        <v>712</v>
      </c>
      <c r="C59" s="1502" t="s">
        <v>1546</v>
      </c>
      <c r="D59" s="1503"/>
      <c r="E59" s="1503"/>
      <c r="F59" s="1503"/>
      <c r="G59" s="1504"/>
      <c r="J59" s="278" t="s">
        <v>1134</v>
      </c>
      <c r="K59" s="1502" t="s">
        <v>1135</v>
      </c>
      <c r="L59" s="1503"/>
      <c r="M59" s="1503"/>
      <c r="N59" s="1503"/>
      <c r="O59" s="1504"/>
    </row>
    <row r="60" spans="2:15" ht="55.5" customHeight="1" thickBot="1" x14ac:dyDescent="0.3">
      <c r="B60" s="278" t="s">
        <v>713</v>
      </c>
      <c r="C60" s="1502" t="s">
        <v>1130</v>
      </c>
      <c r="D60" s="1503"/>
      <c r="E60" s="1503"/>
      <c r="F60" s="1503"/>
      <c r="G60" s="1504"/>
    </row>
    <row r="61" spans="2:15" ht="55.5" customHeight="1" thickBot="1" x14ac:dyDescent="0.3">
      <c r="B61" s="278" t="s">
        <v>715</v>
      </c>
      <c r="C61" s="1502" t="s">
        <v>1545</v>
      </c>
      <c r="D61" s="1503"/>
      <c r="E61" s="1503"/>
      <c r="F61" s="1503"/>
      <c r="G61" s="1504"/>
    </row>
    <row r="62" spans="2:15" ht="55.5" customHeight="1" thickBot="1" x14ac:dyDescent="0.3">
      <c r="B62" s="278" t="s">
        <v>716</v>
      </c>
      <c r="C62" s="1502" t="s">
        <v>1131</v>
      </c>
      <c r="D62" s="1503"/>
      <c r="E62" s="1503"/>
      <c r="F62" s="1503"/>
      <c r="G62" s="1504"/>
    </row>
  </sheetData>
  <sheetProtection algorithmName="SHA-512" hashValue="7poIRk/ixhPaNDZrf9MfPqw+m2JWGOR39ZeEe4IwTn1+nGDuwSS7YAKLEmmTaXHwC9OmoZCMVLWYFr3z2RAhww==" saltValue="Yp1F/nZO7Y1edQYXaDSnNg==" spinCount="100000" sheet="1" objects="1" scenarios="1"/>
  <mergeCells count="96">
    <mergeCell ref="C48:G48"/>
    <mergeCell ref="C49:F49"/>
    <mergeCell ref="K26:N26"/>
    <mergeCell ref="K27:O27"/>
    <mergeCell ref="K28:N28"/>
    <mergeCell ref="K29:O29"/>
    <mergeCell ref="K30:N30"/>
    <mergeCell ref="K31:O31"/>
    <mergeCell ref="K32:N32"/>
    <mergeCell ref="K33:N33"/>
    <mergeCell ref="K35:N35"/>
    <mergeCell ref="K36:N36"/>
    <mergeCell ref="K34:O34"/>
    <mergeCell ref="C42:F42"/>
    <mergeCell ref="C43:G43"/>
    <mergeCell ref="C47:F47"/>
    <mergeCell ref="B18:F18"/>
    <mergeCell ref="J18:N18"/>
    <mergeCell ref="B19:G19"/>
    <mergeCell ref="J19:O19"/>
    <mergeCell ref="C22:F22"/>
    <mergeCell ref="C20:F20"/>
    <mergeCell ref="K22:N22"/>
    <mergeCell ref="K23:O23"/>
    <mergeCell ref="K24:N24"/>
    <mergeCell ref="C24:F24"/>
    <mergeCell ref="C26:F26"/>
    <mergeCell ref="B28:B40"/>
    <mergeCell ref="J20:J24"/>
    <mergeCell ref="J25:O25"/>
    <mergeCell ref="J26:J36"/>
    <mergeCell ref="J55:J56"/>
    <mergeCell ref="K55:O55"/>
    <mergeCell ref="K56:M56"/>
    <mergeCell ref="N56:O56"/>
    <mergeCell ref="C62:G62"/>
    <mergeCell ref="C61:G61"/>
    <mergeCell ref="F56:G56"/>
    <mergeCell ref="C56:E56"/>
    <mergeCell ref="C55:G55"/>
    <mergeCell ref="K57:O57"/>
    <mergeCell ref="K59:O59"/>
    <mergeCell ref="C58:G58"/>
    <mergeCell ref="C60:G60"/>
    <mergeCell ref="C59:G59"/>
    <mergeCell ref="C57:G57"/>
    <mergeCell ref="B2:F2"/>
    <mergeCell ref="F5:G5"/>
    <mergeCell ref="I5:J5"/>
    <mergeCell ref="L5:M5"/>
    <mergeCell ref="B7:B8"/>
    <mergeCell ref="C7:C8"/>
    <mergeCell ref="D7:D8"/>
    <mergeCell ref="F7:F8"/>
    <mergeCell ref="G7:G8"/>
    <mergeCell ref="I7:I8"/>
    <mergeCell ref="M7:M8"/>
    <mergeCell ref="J7:J8"/>
    <mergeCell ref="L7:L8"/>
    <mergeCell ref="B41:G41"/>
    <mergeCell ref="C35:G35"/>
    <mergeCell ref="C36:F36"/>
    <mergeCell ref="C37:F37"/>
    <mergeCell ref="C38:G38"/>
    <mergeCell ref="B55:B56"/>
    <mergeCell ref="K21:O21"/>
    <mergeCell ref="C44:F44"/>
    <mergeCell ref="C45:F45"/>
    <mergeCell ref="C54:E54"/>
    <mergeCell ref="F54:G54"/>
    <mergeCell ref="C21:G21"/>
    <mergeCell ref="C23:G23"/>
    <mergeCell ref="C25:G25"/>
    <mergeCell ref="B27:G27"/>
    <mergeCell ref="C28:F28"/>
    <mergeCell ref="C29:G29"/>
    <mergeCell ref="C30:F30"/>
    <mergeCell ref="J53:O53"/>
    <mergeCell ref="B42:B50"/>
    <mergeCell ref="C46:G46"/>
    <mergeCell ref="C15:F15"/>
    <mergeCell ref="B17:G17"/>
    <mergeCell ref="B20:B26"/>
    <mergeCell ref="K54:M54"/>
    <mergeCell ref="N54:O54"/>
    <mergeCell ref="C31:G31"/>
    <mergeCell ref="C32:F32"/>
    <mergeCell ref="C33:G33"/>
    <mergeCell ref="C34:F34"/>
    <mergeCell ref="C39:F39"/>
    <mergeCell ref="C40:F40"/>
    <mergeCell ref="J17:O17"/>
    <mergeCell ref="K20:N20"/>
    <mergeCell ref="B53:G53"/>
    <mergeCell ref="C50:F50"/>
    <mergeCell ref="H44:I45"/>
  </mergeCells>
  <conditionalFormatting sqref="H14:M15 C14:G14">
    <cfRule type="cellIs" dxfId="85" priority="139" operator="lessThan">
      <formula>0</formula>
    </cfRule>
  </conditionalFormatting>
  <conditionalFormatting sqref="F9">
    <cfRule type="expression" dxfId="84" priority="128" stopIfTrue="1">
      <formula>OR($B9="nicht relevant",$B9="EZ")</formula>
    </cfRule>
    <cfRule type="expression" dxfId="83" priority="133" stopIfTrue="1">
      <formula>LEN(TRIM(F9))=0</formula>
    </cfRule>
    <cfRule type="cellIs" dxfId="82" priority="138" stopIfTrue="1" operator="greaterThan">
      <formula>D9</formula>
    </cfRule>
  </conditionalFormatting>
  <conditionalFormatting sqref="F10">
    <cfRule type="expression" dxfId="81" priority="127" stopIfTrue="1">
      <formula>OR($B10="nicht relevant",$B10="EZ")</formula>
    </cfRule>
    <cfRule type="expression" dxfId="80" priority="132" stopIfTrue="1">
      <formula>LEN(TRIM(F10))=0</formula>
    </cfRule>
    <cfRule type="cellIs" dxfId="79" priority="137" stopIfTrue="1" operator="greaterThan">
      <formula>D10</formula>
    </cfRule>
  </conditionalFormatting>
  <conditionalFormatting sqref="F11">
    <cfRule type="expression" dxfId="78" priority="126" stopIfTrue="1">
      <formula>OR($B11="nicht relevant",$B11="EZ")</formula>
    </cfRule>
    <cfRule type="expression" dxfId="77" priority="131" stopIfTrue="1">
      <formula>LEN(TRIM(F11))=0</formula>
    </cfRule>
    <cfRule type="cellIs" dxfId="76" priority="136" stopIfTrue="1" operator="greaterThan">
      <formula>D11</formula>
    </cfRule>
  </conditionalFormatting>
  <conditionalFormatting sqref="F12">
    <cfRule type="expression" dxfId="75" priority="125" stopIfTrue="1">
      <formula>OR($B12="nicht relevant",$B12="EZ")</formula>
    </cfRule>
    <cfRule type="expression" dxfId="74" priority="130" stopIfTrue="1">
      <formula>LEN(TRIM(F12))=0</formula>
    </cfRule>
    <cfRule type="cellIs" dxfId="73" priority="135" stopIfTrue="1" operator="greaterThan">
      <formula>D12</formula>
    </cfRule>
  </conditionalFormatting>
  <conditionalFormatting sqref="F13">
    <cfRule type="expression" dxfId="72" priority="124" stopIfTrue="1">
      <formula>OR($B13="nicht relevant",$B13="EZ")</formula>
    </cfRule>
    <cfRule type="expression" dxfId="71" priority="129" stopIfTrue="1">
      <formula>LEN(TRIM(F13))=0</formula>
    </cfRule>
    <cfRule type="cellIs" dxfId="70" priority="134" stopIfTrue="1" operator="greaterThan">
      <formula>D13</formula>
    </cfRule>
  </conditionalFormatting>
  <conditionalFormatting sqref="I9">
    <cfRule type="expression" dxfId="69" priority="113" stopIfTrue="1">
      <formula>OR($B9="nicht relevant",$B9="EZ")</formula>
    </cfRule>
    <cfRule type="expression" dxfId="68" priority="118" stopIfTrue="1">
      <formula>LEN(TRIM(I9))=0</formula>
    </cfRule>
    <cfRule type="cellIs" dxfId="67" priority="123" stopIfTrue="1" operator="greaterThan">
      <formula>F9</formula>
    </cfRule>
  </conditionalFormatting>
  <conditionalFormatting sqref="I10">
    <cfRule type="expression" dxfId="66" priority="112" stopIfTrue="1">
      <formula>OR($B10="nicht relevant",$B10="EZ")</formula>
    </cfRule>
    <cfRule type="expression" dxfId="65" priority="117" stopIfTrue="1">
      <formula>LEN(TRIM(I10))=0</formula>
    </cfRule>
    <cfRule type="cellIs" dxfId="64" priority="122" stopIfTrue="1" operator="greaterThan">
      <formula>F10</formula>
    </cfRule>
  </conditionalFormatting>
  <conditionalFormatting sqref="I11">
    <cfRule type="expression" dxfId="63" priority="111" stopIfTrue="1">
      <formula>OR($B11="nicht relevant",$B11="EZ")</formula>
    </cfRule>
    <cfRule type="expression" dxfId="62" priority="116" stopIfTrue="1">
      <formula>LEN(TRIM(I11))=0</formula>
    </cfRule>
    <cfRule type="cellIs" dxfId="61" priority="121" stopIfTrue="1" operator="greaterThan">
      <formula>F11</formula>
    </cfRule>
  </conditionalFormatting>
  <conditionalFormatting sqref="I12">
    <cfRule type="expression" dxfId="60" priority="110" stopIfTrue="1">
      <formula>OR($B12="nicht relevant",$B12="EZ")</formula>
    </cfRule>
    <cfRule type="expression" dxfId="59" priority="115" stopIfTrue="1">
      <formula>LEN(TRIM(I12))=0</formula>
    </cfRule>
    <cfRule type="cellIs" dxfId="58" priority="120" stopIfTrue="1" operator="greaterThan">
      <formula>F12</formula>
    </cfRule>
  </conditionalFormatting>
  <conditionalFormatting sqref="I13">
    <cfRule type="expression" dxfId="57" priority="109" stopIfTrue="1">
      <formula>OR($B13="nicht relevant",$B13="EZ")</formula>
    </cfRule>
    <cfRule type="expression" dxfId="56" priority="114" stopIfTrue="1">
      <formula>LEN(TRIM(I13))=0</formula>
    </cfRule>
    <cfRule type="cellIs" dxfId="55" priority="119" stopIfTrue="1" operator="greaterThan">
      <formula>F13</formula>
    </cfRule>
  </conditionalFormatting>
  <conditionalFormatting sqref="L9">
    <cfRule type="expression" dxfId="54" priority="94" stopIfTrue="1">
      <formula>OR($B9="nicht relevant",$B9="EZ")</formula>
    </cfRule>
    <cfRule type="expression" dxfId="53" priority="103" stopIfTrue="1">
      <formula>LEN(TRIM(L9))=0</formula>
    </cfRule>
    <cfRule type="cellIs" dxfId="52" priority="108" stopIfTrue="1" operator="greaterThan">
      <formula>F9</formula>
    </cfRule>
  </conditionalFormatting>
  <conditionalFormatting sqref="L10">
    <cfRule type="expression" dxfId="51" priority="95" stopIfTrue="1">
      <formula>OR($B10="nicht relevant",$B10="EZ")</formula>
    </cfRule>
    <cfRule type="expression" dxfId="50" priority="102" stopIfTrue="1">
      <formula>LEN(TRIM(L10))=0</formula>
    </cfRule>
    <cfRule type="cellIs" dxfId="49" priority="107" stopIfTrue="1" operator="greaterThan">
      <formula>F10</formula>
    </cfRule>
  </conditionalFormatting>
  <conditionalFormatting sqref="L11">
    <cfRule type="expression" dxfId="48" priority="96" stopIfTrue="1">
      <formula>OR($B11="nicht relevant",$B11="EZ")</formula>
    </cfRule>
    <cfRule type="expression" dxfId="47" priority="101" stopIfTrue="1">
      <formula>LEN(TRIM(L11))=0</formula>
    </cfRule>
    <cfRule type="cellIs" dxfId="46" priority="106" stopIfTrue="1" operator="greaterThan">
      <formula>F11</formula>
    </cfRule>
  </conditionalFormatting>
  <conditionalFormatting sqref="L12">
    <cfRule type="expression" dxfId="45" priority="97" stopIfTrue="1">
      <formula>OR($B12="nicht relevant",$B12="EZ")</formula>
    </cfRule>
    <cfRule type="expression" dxfId="44" priority="100" stopIfTrue="1">
      <formula>LEN(TRIM(L12))=0</formula>
    </cfRule>
    <cfRule type="cellIs" dxfId="43" priority="105" stopIfTrue="1" operator="greaterThan">
      <formula>F12</formula>
    </cfRule>
  </conditionalFormatting>
  <conditionalFormatting sqref="L13">
    <cfRule type="expression" dxfId="42" priority="98" stopIfTrue="1">
      <formula>OR($B13="nicht relevant",$B13="EZ")</formula>
    </cfRule>
    <cfRule type="expression" dxfId="41" priority="99" stopIfTrue="1">
      <formula>LEN(TRIM(L13))=0</formula>
    </cfRule>
    <cfRule type="cellIs" dxfId="40" priority="104" stopIfTrue="1" operator="greaterThan">
      <formula>F13</formula>
    </cfRule>
  </conditionalFormatting>
  <conditionalFormatting sqref="G9:G13">
    <cfRule type="expression" dxfId="39" priority="142" stopIfTrue="1">
      <formula>OR($B9="nicht relevant",$B9="EZ")</formula>
    </cfRule>
    <cfRule type="expression" dxfId="38" priority="144" stopIfTrue="1">
      <formula>LEN(TRIM(G9))=0</formula>
    </cfRule>
  </conditionalFormatting>
  <conditionalFormatting sqref="D9:D11">
    <cfRule type="expression" dxfId="37" priority="154" stopIfTrue="1">
      <formula>OR($B9="nicht relevant",$B9="EZ")</formula>
    </cfRule>
    <cfRule type="expression" dxfId="36" priority="155" stopIfTrue="1">
      <formula>LEN(TRIM(D9))=0</formula>
    </cfRule>
  </conditionalFormatting>
  <conditionalFormatting sqref="D12">
    <cfRule type="expression" dxfId="35" priority="156" stopIfTrue="1">
      <formula>OR($B12="nicht relevant",$B12="EZ")</formula>
    </cfRule>
    <cfRule type="expression" dxfId="34" priority="157" stopIfTrue="1">
      <formula>LEN(TRIM(D12))=0</formula>
    </cfRule>
  </conditionalFormatting>
  <conditionalFormatting sqref="D13">
    <cfRule type="expression" dxfId="33" priority="86" stopIfTrue="1">
      <formula>OR($B13="nicht relevant",$B13="EZ")</formula>
    </cfRule>
    <cfRule type="expression" dxfId="32" priority="87" stopIfTrue="1">
      <formula>LEN(TRIM(D13))=0</formula>
    </cfRule>
  </conditionalFormatting>
  <conditionalFormatting sqref="G15">
    <cfRule type="cellIs" dxfId="31" priority="170" stopIfTrue="1" operator="equal">
      <formula>"---"</formula>
    </cfRule>
    <cfRule type="cellIs" dxfId="30" priority="171" stopIfTrue="1" operator="between">
      <formula>$H$108</formula>
      <formula>$I$108</formula>
    </cfRule>
    <cfRule type="cellIs" dxfId="29" priority="172" stopIfTrue="1" operator="between">
      <formula>$F$111</formula>
      <formula>$I$107</formula>
    </cfRule>
  </conditionalFormatting>
  <conditionalFormatting sqref="G11:G13">
    <cfRule type="cellIs" dxfId="28" priority="182" stopIfTrue="1" operator="between">
      <formula>$F$110</formula>
      <formula>$I$106</formula>
    </cfRule>
  </conditionalFormatting>
  <conditionalFormatting sqref="J13">
    <cfRule type="expression" dxfId="27" priority="516" stopIfTrue="1">
      <formula>OR($B13="nicht relevant",$B13="EZ")</formula>
    </cfRule>
    <cfRule type="cellIs" dxfId="26" priority="517" stopIfTrue="1" operator="between">
      <formula>$C$122</formula>
      <formula>$F$122</formula>
    </cfRule>
    <cfRule type="expression" dxfId="25" priority="518" stopIfTrue="1">
      <formula>LEN(TRIM(J13))=0</formula>
    </cfRule>
  </conditionalFormatting>
  <conditionalFormatting sqref="J12">
    <cfRule type="expression" dxfId="24" priority="519" stopIfTrue="1">
      <formula>OR($B12="nicht relevant",$B12="EZ")</formula>
    </cfRule>
    <cfRule type="cellIs" dxfId="23" priority="520" stopIfTrue="1" operator="between">
      <formula>$C$121</formula>
      <formula>$F$121</formula>
    </cfRule>
    <cfRule type="expression" dxfId="22" priority="521" stopIfTrue="1">
      <formula>LEN(TRIM(J12))=0</formula>
    </cfRule>
  </conditionalFormatting>
  <conditionalFormatting sqref="J11">
    <cfRule type="expression" dxfId="21" priority="594" stopIfTrue="1">
      <formula>OR($B11="nicht relevant",$B11="EZ")</formula>
    </cfRule>
    <cfRule type="cellIs" dxfId="20" priority="595" stopIfTrue="1" operator="between">
      <formula>$C$120</formula>
      <formula>$F$120</formula>
    </cfRule>
    <cfRule type="expression" dxfId="19" priority="596" stopIfTrue="1">
      <formula>LEN(TRIM(J11))=0</formula>
    </cfRule>
  </conditionalFormatting>
  <conditionalFormatting sqref="C13">
    <cfRule type="expression" dxfId="18" priority="5" stopIfTrue="1">
      <formula>OR($B13="nicht relevant",$B13="EZ")</formula>
    </cfRule>
  </conditionalFormatting>
  <conditionalFormatting sqref="C12">
    <cfRule type="expression" dxfId="17" priority="4" stopIfTrue="1">
      <formula>OR($B12="nicht relevant",$B12="EZ")</formula>
    </cfRule>
  </conditionalFormatting>
  <conditionalFormatting sqref="C11">
    <cfRule type="expression" dxfId="16" priority="3" stopIfTrue="1">
      <formula>OR($B11="nicht relevant",$B11="EZ")</formula>
    </cfRule>
  </conditionalFormatting>
  <conditionalFormatting sqref="C10">
    <cfRule type="expression" dxfId="15" priority="2" stopIfTrue="1">
      <formula>OR($B10="nicht relevant",$B10="EZ")</formula>
    </cfRule>
  </conditionalFormatting>
  <conditionalFormatting sqref="C9">
    <cfRule type="expression" dxfId="14" priority="1" stopIfTrue="1">
      <formula>OR($B9="nicht relevant",$B9="EZ")</formula>
    </cfRule>
  </conditionalFormatting>
  <conditionalFormatting sqref="J10">
    <cfRule type="expression" dxfId="13" priority="618" stopIfTrue="1">
      <formula>OR($B10="nicht relevant",$B10="EZ")</formula>
    </cfRule>
    <cfRule type="cellIs" dxfId="12" priority="619" stopIfTrue="1" operator="between">
      <formula>$C$119</formula>
      <formula>$F$119</formula>
    </cfRule>
    <cfRule type="expression" dxfId="11" priority="620" stopIfTrue="1">
      <formula>LEN(TRIM(J10))=0</formula>
    </cfRule>
  </conditionalFormatting>
  <conditionalFormatting sqref="J9">
    <cfRule type="expression" dxfId="10" priority="621" stopIfTrue="1">
      <formula>OR($B9="nicht relevant",$B9="EZ")</formula>
    </cfRule>
    <cfRule type="cellIs" dxfId="9" priority="622" stopIfTrue="1" operator="between">
      <formula>$C$118</formula>
      <formula>$F$118</formula>
    </cfRule>
    <cfRule type="expression" dxfId="8" priority="623" stopIfTrue="1">
      <formula>LEN(TRIM(J9))=0</formula>
    </cfRule>
  </conditionalFormatting>
  <conditionalFormatting sqref="M13">
    <cfRule type="expression" dxfId="7" priority="624" stopIfTrue="1">
      <formula>OR($B13="nicht relevant",$B13="EZ")</formula>
    </cfRule>
    <cfRule type="expression" dxfId="6" priority="625" stopIfTrue="1">
      <formula>LEN(TRIM(M13))=0</formula>
    </cfRule>
    <cfRule type="cellIs" dxfId="5" priority="626" stopIfTrue="1" operator="between">
      <formula>$C$129</formula>
      <formula>$F$129</formula>
    </cfRule>
  </conditionalFormatting>
  <conditionalFormatting sqref="M9:M12">
    <cfRule type="expression" dxfId="4" priority="627" stopIfTrue="1">
      <formula>OR($B9="nicht relevant",$B9="EZ")</formula>
    </cfRule>
    <cfRule type="expression" dxfId="3" priority="628" stopIfTrue="1">
      <formula>LEN(TRIM(M9))=0</formula>
    </cfRule>
    <cfRule type="expression" dxfId="2" priority="629" stopIfTrue="1">
      <formula>IF(M9="","",IF(M9&gt;=0,OR(M9&lt;G115,M9&gt;=I111),FALSE))</formula>
    </cfRule>
  </conditionalFormatting>
  <dataValidations count="4">
    <dataValidation type="whole" showInputMessage="1" showErrorMessage="1" errorTitle="Eingabefehler" error="Werte Spalte F &quot;Patienten mit Follow-Up&quot; müssen kleiner sein als Spalte D &quot;Anzahl Primärfälle&quot;." sqref="F9:F13" xr:uid="{00000000-0002-0000-2C00-000000000000}">
      <formula1>0</formula1>
      <formula2>D9</formula2>
    </dataValidation>
    <dataValidation type="whole" showInputMessage="1" showErrorMessage="1" errorTitle="Eingabefehler" error="Werte Spalte L &quot;OAS absolut&quot; müssen kleiner sein als Spalte F &quot;Patienten mit Follow-Up&quot;." sqref="L9:L13" xr:uid="{00000000-0002-0000-2C00-000001000000}">
      <formula1>0</formula1>
      <formula2>F9</formula2>
    </dataValidation>
    <dataValidation type="whole" showInputMessage="1" showErrorMessage="1" errorTitle="Eingabefehler" error="Werte Spalte I &quot;DFS absolut&quot; müssen kleiner sein als Spalte F &quot;Patienten mit Follow-Up&quot;." sqref="I9:I13" xr:uid="{00000000-0002-0000-2C00-000002000000}">
      <formula1>0</formula1>
      <formula2>F9</formula2>
    </dataValidation>
    <dataValidation type="whole" allowBlank="1" showInputMessage="1" showErrorMessage="1" errorTitle="Eingabefehler" error="Ganze Zahl zwischen 0 und 5000 eingeben." sqref="D9:D13" xr:uid="{00000000-0002-0000-2C00-000003000000}">
      <formula1>0</formula1>
      <formula2>5000</formula2>
    </dataValidation>
  </dataValidations>
  <hyperlinks>
    <hyperlink ref="B3" location="Content!A1" display="Content (Inhaltsverzeichnis)" xr:uid="{00000000-0004-0000-2C00-000000000000}"/>
  </hyperlinks>
  <pageMargins left="0.7" right="0.7" top="0.78740157499999996" bottom="0.78740157499999996" header="0.3" footer="0.3"/>
  <pageSetup paperSize="9" orientation="portrait" r:id="rId1"/>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9"/>
  <dimension ref="B1:N87"/>
  <sheetViews>
    <sheetView showGridLines="0" workbookViewId="0">
      <pane ySplit="3" topLeftCell="A4" activePane="bottomLeft" state="frozen"/>
      <selection pane="bottomLeft" activeCell="B3" sqref="B3"/>
    </sheetView>
  </sheetViews>
  <sheetFormatPr baseColWidth="10" defaultRowHeight="15" x14ac:dyDescent="0.25"/>
  <cols>
    <col min="1" max="1" width="3.28515625" customWidth="1"/>
    <col min="2" max="2" width="15" customWidth="1"/>
    <col min="3" max="3" width="31.28515625" customWidth="1"/>
    <col min="4" max="4" width="37" customWidth="1"/>
    <col min="5" max="5" width="4.85546875" customWidth="1"/>
    <col min="6" max="6" width="40" customWidth="1"/>
  </cols>
  <sheetData>
    <row r="1" spans="2:14" s="58" customFormat="1" ht="9" customHeight="1" x14ac:dyDescent="0.2"/>
    <row r="2" spans="2:14" s="58" customFormat="1" ht="48.75" customHeight="1" x14ac:dyDescent="0.25">
      <c r="B2" s="1408" t="s">
        <v>2020</v>
      </c>
      <c r="C2" s="1408"/>
      <c r="D2" s="1408"/>
      <c r="E2" s="1408"/>
      <c r="F2" s="56"/>
      <c r="G2" s="26"/>
      <c r="H2"/>
    </row>
    <row r="3" spans="2:14" s="1" customFormat="1" ht="16.5" customHeight="1" x14ac:dyDescent="0.25">
      <c r="B3" s="372" t="s">
        <v>926</v>
      </c>
      <c r="C3"/>
      <c r="D3"/>
      <c r="E3"/>
      <c r="F3"/>
      <c r="G3"/>
      <c r="H3" s="177"/>
      <c r="I3" s="177"/>
      <c r="J3" s="177"/>
      <c r="K3" s="178"/>
      <c r="L3"/>
      <c r="M3"/>
      <c r="N3"/>
    </row>
    <row r="4" spans="2:14" ht="8.25" customHeight="1" x14ac:dyDescent="0.25"/>
    <row r="5" spans="2:14" s="161" customFormat="1" ht="9.75" customHeight="1" x14ac:dyDescent="0.2">
      <c r="B5" s="2797"/>
      <c r="C5" s="2797"/>
      <c r="D5" s="2797"/>
    </row>
    <row r="6" spans="2:14" s="161" customFormat="1" ht="10.5" customHeight="1" x14ac:dyDescent="0.2">
      <c r="B6" s="2798"/>
      <c r="C6" s="2798"/>
      <c r="D6" s="2798"/>
      <c r="E6" s="433"/>
      <c r="F6" s="434"/>
    </row>
    <row r="7" spans="2:14" s="161" customFormat="1" ht="6" customHeight="1" thickBot="1" x14ac:dyDescent="0.25">
      <c r="B7" s="435"/>
      <c r="C7" s="435"/>
      <c r="D7" s="435"/>
      <c r="E7" s="433"/>
      <c r="F7" s="434"/>
    </row>
    <row r="8" spans="2:14" s="161" customFormat="1" ht="37.5" customHeight="1" x14ac:dyDescent="0.2">
      <c r="B8" s="2799" t="s">
        <v>1366</v>
      </c>
      <c r="C8" s="2800"/>
      <c r="D8" s="450"/>
      <c r="E8" s="433"/>
      <c r="F8" s="529"/>
    </row>
    <row r="9" spans="2:14" s="161" customFormat="1" ht="30.75" customHeight="1" thickBot="1" x14ac:dyDescent="0.25">
      <c r="B9" s="1602" t="s">
        <v>1367</v>
      </c>
      <c r="C9" s="1603"/>
      <c r="D9" s="451"/>
      <c r="E9" s="433"/>
      <c r="F9" s="530"/>
    </row>
    <row r="10" spans="2:14" s="436" customFormat="1" ht="3.95" customHeight="1" thickBot="1" x14ac:dyDescent="0.25">
      <c r="C10" s="437"/>
      <c r="D10" s="438"/>
      <c r="E10" s="439"/>
      <c r="F10" s="440"/>
    </row>
    <row r="11" spans="2:14" s="161" customFormat="1" ht="24.95" customHeight="1" thickBot="1" x14ac:dyDescent="0.25">
      <c r="B11" s="2793" t="s">
        <v>1368</v>
      </c>
      <c r="C11" s="2794"/>
      <c r="D11" s="2795"/>
      <c r="E11" s="254"/>
      <c r="F11" s="440"/>
    </row>
    <row r="12" spans="2:14" s="441" customFormat="1" ht="24.95" customHeight="1" x14ac:dyDescent="0.25">
      <c r="B12" s="1616" t="s">
        <v>1369</v>
      </c>
      <c r="C12" s="2796"/>
      <c r="D12" s="452"/>
      <c r="E12" s="232"/>
    </row>
    <row r="13" spans="2:14" s="441" customFormat="1" ht="24.95" customHeight="1" x14ac:dyDescent="0.25">
      <c r="B13" s="1617" t="s">
        <v>1370</v>
      </c>
      <c r="C13" s="1619"/>
      <c r="D13" s="453"/>
      <c r="E13" s="442"/>
    </row>
    <row r="14" spans="2:14" s="441" customFormat="1" ht="24.95" customHeight="1" x14ac:dyDescent="0.25">
      <c r="B14" s="1617" t="s">
        <v>1371</v>
      </c>
      <c r="C14" s="1619"/>
      <c r="D14" s="453"/>
      <c r="E14" s="442"/>
    </row>
    <row r="15" spans="2:14" s="441" customFormat="1" ht="24.95" customHeight="1" x14ac:dyDescent="0.25">
      <c r="B15" s="1617" t="s">
        <v>1372</v>
      </c>
      <c r="C15" s="1619"/>
      <c r="D15" s="453"/>
      <c r="E15" s="442"/>
    </row>
    <row r="16" spans="2:14" s="441" customFormat="1" ht="24.95" customHeight="1" x14ac:dyDescent="0.25">
      <c r="B16" s="1617" t="s">
        <v>1373</v>
      </c>
      <c r="C16" s="1619"/>
      <c r="D16" s="453"/>
      <c r="E16" s="442"/>
    </row>
    <row r="17" spans="2:5" s="441" customFormat="1" ht="25.5" customHeight="1" thickBot="1" x14ac:dyDescent="0.3">
      <c r="B17" s="2801" t="s">
        <v>1377</v>
      </c>
      <c r="C17" s="2802"/>
      <c r="D17" s="454"/>
    </row>
    <row r="18" spans="2:5" s="161" customFormat="1" ht="3.95" customHeight="1" thickBot="1" x14ac:dyDescent="0.25">
      <c r="B18" s="443"/>
      <c r="C18" s="444"/>
      <c r="D18" s="445"/>
      <c r="E18" s="445"/>
    </row>
    <row r="19" spans="2:5" s="161" customFormat="1" ht="24.95" customHeight="1" thickBot="1" x14ac:dyDescent="0.25">
      <c r="B19" s="2803" t="s">
        <v>1381</v>
      </c>
      <c r="C19" s="2804"/>
      <c r="D19" s="2805"/>
      <c r="E19" s="446"/>
    </row>
    <row r="20" spans="2:5" s="441" customFormat="1" ht="24.95" customHeight="1" x14ac:dyDescent="0.25">
      <c r="B20" s="1616" t="s">
        <v>1369</v>
      </c>
      <c r="C20" s="2796"/>
      <c r="D20" s="452"/>
    </row>
    <row r="21" spans="2:5" s="441" customFormat="1" ht="24.95" customHeight="1" x14ac:dyDescent="0.25">
      <c r="B21" s="1617" t="s">
        <v>1374</v>
      </c>
      <c r="C21" s="1619"/>
      <c r="D21" s="453"/>
    </row>
    <row r="22" spans="2:5" s="441" customFormat="1" ht="24.95" customHeight="1" x14ac:dyDescent="0.25">
      <c r="B22" s="1617" t="s">
        <v>1375</v>
      </c>
      <c r="C22" s="1619"/>
      <c r="D22" s="453"/>
    </row>
    <row r="23" spans="2:5" s="441" customFormat="1" ht="24.95" customHeight="1" thickBot="1" x14ac:dyDescent="0.3">
      <c r="B23" s="2801" t="s">
        <v>1376</v>
      </c>
      <c r="C23" s="2802"/>
      <c r="D23" s="454"/>
    </row>
    <row r="24" spans="2:5" s="161" customFormat="1" ht="3.95" customHeight="1" thickBot="1" x14ac:dyDescent="0.25">
      <c r="B24" s="443"/>
      <c r="C24" s="444"/>
      <c r="D24" s="445"/>
      <c r="E24" s="445"/>
    </row>
    <row r="25" spans="2:5" s="161" customFormat="1" ht="24.95" customHeight="1" thickBot="1" x14ac:dyDescent="0.25">
      <c r="B25" s="2793" t="s">
        <v>1378</v>
      </c>
      <c r="C25" s="2794"/>
      <c r="D25" s="2795"/>
      <c r="E25" s="254"/>
    </row>
    <row r="26" spans="2:5" s="441" customFormat="1" ht="24.95" customHeight="1" x14ac:dyDescent="0.25">
      <c r="B26" s="1616" t="s">
        <v>1369</v>
      </c>
      <c r="C26" s="2796"/>
      <c r="D26" s="452"/>
    </row>
    <row r="27" spans="2:5" s="441" customFormat="1" ht="50.1" customHeight="1" x14ac:dyDescent="0.25">
      <c r="B27" s="1617" t="s">
        <v>1379</v>
      </c>
      <c r="C27" s="1619"/>
      <c r="D27" s="453"/>
    </row>
    <row r="28" spans="2:5" s="441" customFormat="1" ht="50.1" customHeight="1" thickBot="1" x14ac:dyDescent="0.3">
      <c r="B28" s="2801" t="s">
        <v>1380</v>
      </c>
      <c r="C28" s="2802"/>
      <c r="D28" s="454"/>
    </row>
    <row r="29" spans="2:5" s="161" customFormat="1" ht="7.5" customHeight="1" x14ac:dyDescent="0.2">
      <c r="E29" s="447"/>
    </row>
    <row r="30" spans="2:5" s="161" customFormat="1" ht="22.5" customHeight="1" x14ac:dyDescent="0.2">
      <c r="B30" s="2807" t="s">
        <v>1145</v>
      </c>
      <c r="C30" s="2807"/>
      <c r="D30" s="2807"/>
      <c r="E30" s="447"/>
    </row>
    <row r="31" spans="2:5" ht="15.75" thickBot="1" x14ac:dyDescent="0.3"/>
    <row r="32" spans="2:5" ht="27" customHeight="1" thickBot="1" x14ac:dyDescent="0.3">
      <c r="B32" s="280" t="s">
        <v>1152</v>
      </c>
      <c r="C32" s="281" t="s">
        <v>1153</v>
      </c>
      <c r="D32" s="280" t="s">
        <v>1154</v>
      </c>
    </row>
    <row r="33" spans="2:4" ht="36" customHeight="1" thickBot="1" x14ac:dyDescent="0.3">
      <c r="B33" s="278" t="s">
        <v>1155</v>
      </c>
      <c r="C33" s="2808" t="s">
        <v>1156</v>
      </c>
      <c r="D33" s="1504"/>
    </row>
    <row r="34" spans="2:4" ht="35.25" customHeight="1" thickBot="1" x14ac:dyDescent="0.3">
      <c r="B34" s="1499" t="s">
        <v>1162</v>
      </c>
      <c r="C34" s="2809" t="s">
        <v>1164</v>
      </c>
      <c r="D34" s="1504"/>
    </row>
    <row r="35" spans="2:4" ht="33.75" x14ac:dyDescent="0.25">
      <c r="B35" s="1500"/>
      <c r="C35" s="459" t="s">
        <v>1222</v>
      </c>
      <c r="D35" s="432" t="s">
        <v>8</v>
      </c>
    </row>
    <row r="36" spans="2:4" ht="34.5" thickBot="1" x14ac:dyDescent="0.3">
      <c r="B36" s="1501"/>
      <c r="C36" s="10" t="s">
        <v>582</v>
      </c>
      <c r="D36" s="460" t="s">
        <v>391</v>
      </c>
    </row>
    <row r="37" spans="2:4" ht="35.25" customHeight="1" thickBot="1" x14ac:dyDescent="0.3">
      <c r="B37" s="1499" t="s">
        <v>1165</v>
      </c>
      <c r="C37" s="2809" t="s">
        <v>1166</v>
      </c>
      <c r="D37" s="1504"/>
    </row>
    <row r="38" spans="2:4" ht="33.75" x14ac:dyDescent="0.25">
      <c r="B38" s="1500"/>
      <c r="C38" s="459" t="s">
        <v>1222</v>
      </c>
      <c r="D38" s="595" t="s">
        <v>8</v>
      </c>
    </row>
    <row r="39" spans="2:4" ht="33.75" x14ac:dyDescent="0.25">
      <c r="B39" s="1500"/>
      <c r="C39" s="522" t="s">
        <v>582</v>
      </c>
      <c r="D39" s="594" t="s">
        <v>391</v>
      </c>
    </row>
    <row r="40" spans="2:4" ht="34.5" thickBot="1" x14ac:dyDescent="0.3">
      <c r="B40" s="1501"/>
      <c r="C40" s="522" t="s">
        <v>587</v>
      </c>
      <c r="D40" s="524" t="s">
        <v>541</v>
      </c>
    </row>
    <row r="41" spans="2:4" ht="35.25" customHeight="1" thickBot="1" x14ac:dyDescent="0.3">
      <c r="B41" s="1499" t="s">
        <v>1167</v>
      </c>
      <c r="C41" s="2806" t="s">
        <v>1168</v>
      </c>
      <c r="D41" s="1546"/>
    </row>
    <row r="42" spans="2:4" ht="33.75" x14ac:dyDescent="0.25">
      <c r="B42" s="2470"/>
      <c r="C42" s="459" t="s">
        <v>1222</v>
      </c>
      <c r="D42" s="596" t="s">
        <v>8</v>
      </c>
    </row>
    <row r="43" spans="2:4" ht="33.75" x14ac:dyDescent="0.25">
      <c r="B43" s="2470"/>
      <c r="C43" s="10" t="s">
        <v>582</v>
      </c>
      <c r="D43" s="490" t="s">
        <v>391</v>
      </c>
    </row>
    <row r="44" spans="2:4" ht="33.75" x14ac:dyDescent="0.25">
      <c r="B44" s="2470"/>
      <c r="C44" s="10" t="s">
        <v>587</v>
      </c>
      <c r="D44" s="490" t="s">
        <v>541</v>
      </c>
    </row>
    <row r="45" spans="2:4" ht="34.5" thickBot="1" x14ac:dyDescent="0.3">
      <c r="B45" s="2479"/>
      <c r="C45" s="282" t="s">
        <v>587</v>
      </c>
      <c r="D45" s="491">
        <v>0</v>
      </c>
    </row>
    <row r="46" spans="2:4" ht="35.25" customHeight="1" thickBot="1" x14ac:dyDescent="0.3">
      <c r="B46" s="1499" t="s">
        <v>1169</v>
      </c>
      <c r="C46" s="2810" t="s">
        <v>1168</v>
      </c>
      <c r="D46" s="1516"/>
    </row>
    <row r="47" spans="2:4" ht="33.75" x14ac:dyDescent="0.25">
      <c r="B47" s="1500"/>
      <c r="C47" s="459" t="s">
        <v>1222</v>
      </c>
      <c r="D47" s="595" t="s">
        <v>8</v>
      </c>
    </row>
    <row r="48" spans="2:4" ht="33.75" x14ac:dyDescent="0.25">
      <c r="B48" s="1500"/>
      <c r="C48" s="522" t="s">
        <v>582</v>
      </c>
      <c r="D48" s="594" t="s">
        <v>391</v>
      </c>
    </row>
    <row r="49" spans="2:4" ht="33.75" x14ac:dyDescent="0.25">
      <c r="B49" s="1500"/>
      <c r="C49" s="10" t="s">
        <v>587</v>
      </c>
      <c r="D49" s="48" t="s">
        <v>541</v>
      </c>
    </row>
    <row r="50" spans="2:4" ht="34.5" thickBot="1" x14ac:dyDescent="0.3">
      <c r="B50" s="1501"/>
      <c r="C50" s="522" t="s">
        <v>587</v>
      </c>
      <c r="D50" s="524" t="s">
        <v>370</v>
      </c>
    </row>
    <row r="51" spans="2:4" ht="35.25" customHeight="1" thickBot="1" x14ac:dyDescent="0.3">
      <c r="B51" s="1499" t="s">
        <v>148</v>
      </c>
      <c r="C51" s="2809" t="s">
        <v>1168</v>
      </c>
      <c r="D51" s="1504"/>
    </row>
    <row r="52" spans="2:4" ht="33.75" x14ac:dyDescent="0.25">
      <c r="B52" s="1500"/>
      <c r="C52" s="459" t="s">
        <v>1222</v>
      </c>
      <c r="D52" s="595" t="s">
        <v>8</v>
      </c>
    </row>
    <row r="53" spans="2:4" ht="33.75" x14ac:dyDescent="0.25">
      <c r="B53" s="1500"/>
      <c r="C53" s="10" t="s">
        <v>582</v>
      </c>
      <c r="D53" s="48" t="s">
        <v>391</v>
      </c>
    </row>
    <row r="54" spans="2:4" ht="33.75" x14ac:dyDescent="0.25">
      <c r="B54" s="1500"/>
      <c r="C54" s="10" t="s">
        <v>587</v>
      </c>
      <c r="D54" s="48" t="s">
        <v>541</v>
      </c>
    </row>
    <row r="55" spans="2:4" ht="34.5" thickBot="1" x14ac:dyDescent="0.3">
      <c r="B55" s="1501"/>
      <c r="C55" s="10" t="s">
        <v>587</v>
      </c>
      <c r="D55" s="524" t="s">
        <v>1171</v>
      </c>
    </row>
    <row r="56" spans="2:4" ht="35.25" customHeight="1" thickBot="1" x14ac:dyDescent="0.3">
      <c r="B56" s="1499" t="s">
        <v>1170</v>
      </c>
      <c r="C56" s="2809" t="s">
        <v>1168</v>
      </c>
      <c r="D56" s="1504"/>
    </row>
    <row r="57" spans="2:4" ht="33.75" x14ac:dyDescent="0.25">
      <c r="B57" s="1500"/>
      <c r="C57" s="459" t="s">
        <v>1222</v>
      </c>
      <c r="D57" s="595" t="s">
        <v>8</v>
      </c>
    </row>
    <row r="58" spans="2:4" ht="33.75" x14ac:dyDescent="0.25">
      <c r="B58" s="1500"/>
      <c r="C58" s="522" t="s">
        <v>582</v>
      </c>
      <c r="D58" s="531" t="s">
        <v>391</v>
      </c>
    </row>
    <row r="59" spans="2:4" ht="33.75" x14ac:dyDescent="0.25">
      <c r="B59" s="1500"/>
      <c r="C59" s="10" t="s">
        <v>587</v>
      </c>
      <c r="D59" s="48" t="s">
        <v>541</v>
      </c>
    </row>
    <row r="60" spans="2:4" ht="34.5" thickBot="1" x14ac:dyDescent="0.3">
      <c r="B60" s="1501"/>
      <c r="C60" s="10" t="s">
        <v>587</v>
      </c>
      <c r="D60" s="524" t="s">
        <v>1172</v>
      </c>
    </row>
    <row r="61" spans="2:4" ht="35.25" customHeight="1" thickBot="1" x14ac:dyDescent="0.3">
      <c r="B61" s="1499" t="s">
        <v>1189</v>
      </c>
      <c r="C61" s="2809" t="s">
        <v>1180</v>
      </c>
      <c r="D61" s="1504"/>
    </row>
    <row r="62" spans="2:4" ht="34.5" customHeight="1" thickBot="1" x14ac:dyDescent="0.3">
      <c r="B62" s="1501"/>
      <c r="C62" s="2809" t="s">
        <v>1627</v>
      </c>
      <c r="D62" s="1504"/>
    </row>
    <row r="63" spans="2:4" ht="35.25" customHeight="1" thickBot="1" x14ac:dyDescent="0.3">
      <c r="B63" s="1499" t="s">
        <v>1173</v>
      </c>
      <c r="C63" s="2809" t="s">
        <v>1166</v>
      </c>
      <c r="D63" s="1504"/>
    </row>
    <row r="64" spans="2:4" ht="33.75" x14ac:dyDescent="0.25">
      <c r="B64" s="1500"/>
      <c r="C64" s="459" t="s">
        <v>1222</v>
      </c>
      <c r="D64" s="595" t="s">
        <v>8</v>
      </c>
    </row>
    <row r="65" spans="2:4" ht="33.75" x14ac:dyDescent="0.25">
      <c r="B65" s="1500"/>
      <c r="C65" s="522" t="s">
        <v>582</v>
      </c>
      <c r="D65" s="531" t="s">
        <v>391</v>
      </c>
    </row>
    <row r="66" spans="2:4" ht="34.5" thickBot="1" x14ac:dyDescent="0.3">
      <c r="B66" s="1501"/>
      <c r="C66" s="10" t="s">
        <v>588</v>
      </c>
      <c r="D66" s="524" t="s">
        <v>564</v>
      </c>
    </row>
    <row r="67" spans="2:4" ht="35.25" customHeight="1" thickBot="1" x14ac:dyDescent="0.3">
      <c r="B67" s="1499" t="s">
        <v>1176</v>
      </c>
      <c r="C67" s="2809" t="s">
        <v>1174</v>
      </c>
      <c r="D67" s="1504"/>
    </row>
    <row r="68" spans="2:4" ht="33.75" x14ac:dyDescent="0.25">
      <c r="B68" s="1500"/>
      <c r="C68" s="459" t="s">
        <v>1222</v>
      </c>
      <c r="D68" s="595" t="s">
        <v>8</v>
      </c>
    </row>
    <row r="69" spans="2:4" ht="33.75" x14ac:dyDescent="0.25">
      <c r="B69" s="1500"/>
      <c r="C69" s="522" t="s">
        <v>582</v>
      </c>
      <c r="D69" s="531" t="s">
        <v>391</v>
      </c>
    </row>
    <row r="70" spans="2:4" ht="33.75" x14ac:dyDescent="0.25">
      <c r="B70" s="1500"/>
      <c r="C70" s="10" t="s">
        <v>588</v>
      </c>
      <c r="D70" s="531" t="s">
        <v>564</v>
      </c>
    </row>
    <row r="71" spans="2:4" ht="34.5" thickBot="1" x14ac:dyDescent="0.3">
      <c r="B71" s="1501"/>
      <c r="C71" s="10" t="s">
        <v>588</v>
      </c>
      <c r="D71" s="524" t="s">
        <v>1175</v>
      </c>
    </row>
    <row r="72" spans="2:4" ht="35.25" customHeight="1" thickBot="1" x14ac:dyDescent="0.3">
      <c r="B72" s="1499" t="s">
        <v>1177</v>
      </c>
      <c r="C72" s="2809" t="s">
        <v>1174</v>
      </c>
      <c r="D72" s="1504"/>
    </row>
    <row r="73" spans="2:4" ht="33.75" x14ac:dyDescent="0.25">
      <c r="B73" s="1500"/>
      <c r="C73" s="459" t="s">
        <v>1222</v>
      </c>
      <c r="D73" s="595" t="s">
        <v>8</v>
      </c>
    </row>
    <row r="74" spans="2:4" ht="33.75" x14ac:dyDescent="0.25">
      <c r="B74" s="1500"/>
      <c r="C74" s="522" t="s">
        <v>582</v>
      </c>
      <c r="D74" s="531" t="s">
        <v>391</v>
      </c>
    </row>
    <row r="75" spans="2:4" ht="33.75" x14ac:dyDescent="0.25">
      <c r="B75" s="1500"/>
      <c r="C75" s="10" t="s">
        <v>588</v>
      </c>
      <c r="D75" s="531" t="s">
        <v>564</v>
      </c>
    </row>
    <row r="76" spans="2:4" ht="34.5" thickBot="1" x14ac:dyDescent="0.3">
      <c r="B76" s="1501"/>
      <c r="C76" s="10" t="s">
        <v>588</v>
      </c>
      <c r="D76" s="524" t="s">
        <v>1178</v>
      </c>
    </row>
    <row r="77" spans="2:4" ht="35.25" customHeight="1" thickBot="1" x14ac:dyDescent="0.3">
      <c r="B77" s="1499" t="s">
        <v>1181</v>
      </c>
      <c r="C77" s="2809" t="s">
        <v>1179</v>
      </c>
      <c r="D77" s="1504"/>
    </row>
    <row r="78" spans="2:4" ht="34.5" customHeight="1" thickBot="1" x14ac:dyDescent="0.3">
      <c r="B78" s="1501"/>
      <c r="C78" s="2809" t="s">
        <v>1628</v>
      </c>
      <c r="D78" s="1504"/>
    </row>
    <row r="79" spans="2:4" ht="35.25" customHeight="1" thickBot="1" x14ac:dyDescent="0.3">
      <c r="B79" s="1499" t="s">
        <v>1182</v>
      </c>
      <c r="C79" s="2809" t="s">
        <v>1166</v>
      </c>
      <c r="D79" s="1504"/>
    </row>
    <row r="80" spans="2:4" ht="35.25" customHeight="1" x14ac:dyDescent="0.25">
      <c r="B80" s="1500"/>
      <c r="C80" s="459" t="s">
        <v>1222</v>
      </c>
      <c r="D80" s="595" t="s">
        <v>8</v>
      </c>
    </row>
    <row r="81" spans="2:4" ht="33.75" x14ac:dyDescent="0.25">
      <c r="B81" s="1500"/>
      <c r="C81" s="522" t="s">
        <v>582</v>
      </c>
      <c r="D81" s="531" t="s">
        <v>391</v>
      </c>
    </row>
    <row r="82" spans="2:4" ht="35.25" customHeight="1" x14ac:dyDescent="0.25">
      <c r="B82" s="1500"/>
      <c r="C82" s="10" t="s">
        <v>585</v>
      </c>
      <c r="D82" s="30" t="s">
        <v>589</v>
      </c>
    </row>
    <row r="83" spans="2:4" ht="39.75" customHeight="1" thickBot="1" x14ac:dyDescent="0.3">
      <c r="B83" s="1501"/>
      <c r="C83" s="10" t="s">
        <v>586</v>
      </c>
      <c r="D83" s="30" t="s">
        <v>589</v>
      </c>
    </row>
    <row r="84" spans="2:4" ht="35.25" customHeight="1" thickBot="1" x14ac:dyDescent="0.3">
      <c r="B84" s="1499" t="s">
        <v>1183</v>
      </c>
      <c r="C84" s="2811" t="s">
        <v>1547</v>
      </c>
      <c r="D84" s="2812"/>
    </row>
    <row r="85" spans="2:4" ht="34.5" customHeight="1" thickBot="1" x14ac:dyDescent="0.3">
      <c r="B85" s="1500"/>
      <c r="C85" s="2811" t="s">
        <v>1629</v>
      </c>
      <c r="D85" s="2812"/>
    </row>
    <row r="86" spans="2:4" ht="35.25" customHeight="1" thickBot="1" x14ac:dyDescent="0.3">
      <c r="B86" s="1499" t="s">
        <v>1184</v>
      </c>
      <c r="C86" s="2811" t="s">
        <v>1548</v>
      </c>
      <c r="D86" s="2812"/>
    </row>
    <row r="87" spans="2:4" ht="35.25" customHeight="1" thickBot="1" x14ac:dyDescent="0.3">
      <c r="B87" s="1501"/>
      <c r="C87" s="2811" t="s">
        <v>1629</v>
      </c>
      <c r="D87" s="2812"/>
    </row>
  </sheetData>
  <sheetProtection algorithmName="SHA-512" hashValue="aBnRaoVV2RMwOEK5RveNdmxRlwplbQ5SGHkY4Hc5t6AV3sbi012oykLx5HGckL3bE9rCafUhJ5aBXWVsbZQPXg==" saltValue="7L3A+y5LSimxx/3OwdSP4g==" spinCount="100000" sheet="1" objects="1" scenarios="1"/>
  <mergeCells count="55">
    <mergeCell ref="C87:D87"/>
    <mergeCell ref="B86:B87"/>
    <mergeCell ref="B84:B85"/>
    <mergeCell ref="B79:B83"/>
    <mergeCell ref="C79:D79"/>
    <mergeCell ref="C84:D84"/>
    <mergeCell ref="C85:D85"/>
    <mergeCell ref="C86:D86"/>
    <mergeCell ref="B67:B71"/>
    <mergeCell ref="C67:D67"/>
    <mergeCell ref="B72:B76"/>
    <mergeCell ref="C72:D72"/>
    <mergeCell ref="B77:B78"/>
    <mergeCell ref="C77:D77"/>
    <mergeCell ref="C78:D78"/>
    <mergeCell ref="B61:B62"/>
    <mergeCell ref="C62:D62"/>
    <mergeCell ref="C61:D61"/>
    <mergeCell ref="B63:B66"/>
    <mergeCell ref="C63:D63"/>
    <mergeCell ref="B46:B50"/>
    <mergeCell ref="C46:D46"/>
    <mergeCell ref="B51:B55"/>
    <mergeCell ref="C51:D51"/>
    <mergeCell ref="B56:B60"/>
    <mergeCell ref="C56:D56"/>
    <mergeCell ref="B41:B45"/>
    <mergeCell ref="C41:D41"/>
    <mergeCell ref="B27:C27"/>
    <mergeCell ref="B28:C28"/>
    <mergeCell ref="B30:D30"/>
    <mergeCell ref="C33:D33"/>
    <mergeCell ref="C34:D34"/>
    <mergeCell ref="B34:B36"/>
    <mergeCell ref="B37:B40"/>
    <mergeCell ref="C37:D37"/>
    <mergeCell ref="B23:C23"/>
    <mergeCell ref="B25:D25"/>
    <mergeCell ref="B26:C26"/>
    <mergeCell ref="B20:C20"/>
    <mergeCell ref="B21:C21"/>
    <mergeCell ref="B22:C22"/>
    <mergeCell ref="B16:C16"/>
    <mergeCell ref="B17:C17"/>
    <mergeCell ref="B19:D19"/>
    <mergeCell ref="B13:C13"/>
    <mergeCell ref="B14:C14"/>
    <mergeCell ref="B15:C15"/>
    <mergeCell ref="B9:C9"/>
    <mergeCell ref="B11:D11"/>
    <mergeCell ref="B12:C12"/>
    <mergeCell ref="B2:E2"/>
    <mergeCell ref="B5:D5"/>
    <mergeCell ref="B6:D6"/>
    <mergeCell ref="B8:C8"/>
  </mergeCells>
  <conditionalFormatting sqref="D26:D28 D12:D17 D20:D23 D9">
    <cfRule type="containsBlanks" dxfId="1" priority="1">
      <formula>LEN(TRIM(D9))=0</formula>
    </cfRule>
  </conditionalFormatting>
  <dataValidations count="16">
    <dataValidation showInputMessage="1" showErrorMessage="1" errorTitle="Eingabefehler" error="Ganze Zahl zwischen 0 und 5000 eingeben._x000a_" sqref="D8" xr:uid="{00000000-0002-0000-2D00-000000000000}"/>
    <dataValidation type="decimal" allowBlank="1" showInputMessage="1" showErrorMessage="1" errorTitle="Eingafehler" error="Ganze Zahl zwischen 0 und 7 eingeben.         " sqref="D27" xr:uid="{00000000-0002-0000-2D00-000001000000}">
      <formula1>0</formula1>
      <formula2>7</formula2>
    </dataValidation>
    <dataValidation type="decimal" showInputMessage="1" showErrorMessage="1" errorTitle="Eingabefehler" error="1. Eingabe nur von Zahlen möglich._x000a_2. Keine Minuswerte möglich.               " sqref="D17 D23" xr:uid="{00000000-0002-0000-2D00-000002000000}">
      <formula1>0</formula1>
      <formula2>5000</formula2>
    </dataValidation>
    <dataValidation type="decimal" allowBlank="1" showInputMessage="1" showErrorMessage="1" errorTitle="Eingafehler" error="Ganze Zahl zwischen 0 und 7 eingeben.             " sqref="D28" xr:uid="{00000000-0002-0000-2D00-000003000000}">
      <formula1>0</formula1>
      <formula2>7</formula2>
    </dataValidation>
    <dataValidation type="decimal" operator="greaterThan" allowBlank="1" showInputMessage="1" showErrorMessage="1" sqref="D18 E17:E18 E23:E24 D24" xr:uid="{00000000-0002-0000-2D00-000004000000}">
      <formula1>0</formula1>
    </dataValidation>
    <dataValidation type="textLength" allowBlank="1" showInputMessage="1" showErrorMessage="1" errorTitle="Zeichenlänge" error="Minimal 10 Zeichen und max. 200 Zeichen." sqref="F9" xr:uid="{00000000-0002-0000-2D00-000005000000}">
      <formula1>10</formula1>
      <formula2>200</formula2>
    </dataValidation>
    <dataValidation type="whole" showInputMessage="1" showErrorMessage="1" errorTitle="Eingabefehler" error="1. Ganze Zahl zwischen 0 und 5000 eingeben._x000a_2. &quot;Anzahl zurückerhaltene Fragebögen&quot; kann nicht größer sein als &quot;Anzahl Primärfälle&quot;." sqref="D9" xr:uid="{00000000-0002-0000-2D00-000006000000}">
      <formula1>0</formula1>
      <formula2>D8</formula2>
    </dataValidation>
    <dataValidation type="custom" showInputMessage="1" showErrorMessage="1" errorTitle="Eingabefehler" error="1. Ganze Zahl zwischen 0 und 5000 eingeben._x000a_2. Werte &quot;Patienten mit ICIQ-Werte 0&quot; müssen kleiner gleich sein als &quot;Anzahl Rückmeldungen&quot;.             " sqref="D13" xr:uid="{00000000-0002-0000-2D00-000007000000}">
      <formula1>IF(D12="","",IF(AND(D13&gt;0,D13&lt;=D12),D13,""))</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12" xr:uid="{00000000-0002-0000-2D00-000008000000}">
      <formula1>0</formula1>
      <formula2>IF(D9="",0,D9)</formula2>
    </dataValidation>
    <dataValidation type="whole" showInputMessage="1" showErrorMessage="1" errorTitle="Eingabefehler" error="1. Ganze Zahl zwischen 0 und 5000 eingeben._x000a_2. Werte &quot;Anzahl Rückmeldungen&quot; müssen kleiner gleich sein als &quot;Anzahl zurückerhaltene Fragebögen&quot;.              " sqref="D20" xr:uid="{00000000-0002-0000-2D00-000009000000}">
      <formula1>0</formula1>
      <formula2>IF(D9="",0,D9)</formula2>
    </dataValidation>
    <dataValidation type="custom" showInputMessage="1" showErrorMessage="1" errorTitle="Eingabefehler" error="1. Ganze Zahl zwischen 0 und 5000 eingeben._x000a_2. Werte &quot;Patienten mit ICIQ-Werte 1-5&quot; müssen kleiner gleich sein als &quot;Anzahl Rückmeldungen&quot;.                        " sqref="D14" xr:uid="{00000000-0002-0000-2D00-00000A000000}">
      <formula1>IF(D12="","",IF(AND(D14&gt;0,D14&lt;=D12),D14,""))</formula1>
    </dataValidation>
    <dataValidation type="custom" showInputMessage="1" showErrorMessage="1" errorTitle="Eingabefehler" error="1. Ganze Zahl zwischen 0 und 5000 eingeben._x000a_2. Werte &quot;Patienten mit IIEF-Wert &gt;= 22&quot; müssen kleiner gleich sein als &quot;Anzahl Rückmeldungen&quot;.             " sqref="D21" xr:uid="{00000000-0002-0000-2D00-00000B000000}">
      <formula1>IF(D20="","",IF(AND(D21&gt;0,D21&lt;=D20),D21,""))</formula1>
    </dataValidation>
    <dataValidation type="custom" showInputMessage="1" showErrorMessage="1" errorTitle="Eingabefehler" error="1. Ganze Zahl zwischen 0 und 5000 eingeben._x000a_2. Werte &quot;Patienten mit ICIQ-Werte 6-10&quot; müssen kleiner gleich sein als &quot;Anzahl Rückmeldungen&quot;.                        " sqref="D15" xr:uid="{00000000-0002-0000-2D00-00000C000000}">
      <formula1>IF(D12="","",IF(AND(D15&gt;0,D15&lt;=D12),D15,""))</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26" xr:uid="{00000000-0002-0000-2D00-00000D000000}">
      <formula1>0</formula1>
      <formula2>IF(D9="",0,D9)</formula2>
    </dataValidation>
    <dataValidation type="custom" showInputMessage="1" showErrorMessage="1" errorTitle="Eingabefehler" error="1. Ganze Zahl zwischen 0 und 5000 eingeben._x000a_2. Werte &quot;Patienten mit IIEF-Wert &lt; 22&quot; müssen kleiner gleich sein als &quot;Anzahl Rückmeldungen&quot;.    " sqref="D22" xr:uid="{00000000-0002-0000-2D00-00000E000000}">
      <formula1>IF(D20="","",IF(AND(D22&gt;0,D22&lt;=D20),D22,""))</formula1>
    </dataValidation>
    <dataValidation type="custom" showInputMessage="1" showErrorMessage="1" errorTitle="Eingabefehler" error="1. Ganze Zahl zwischen 0 und 5000 eingeben._x000a_2. Werte &quot;Patienten mit ICIQ-Werte &gt;=11&quot; müssen kleiner gleich sein als &quot;Anzahl Rückmeldungen&quot;.                      " sqref="D16" xr:uid="{00000000-0002-0000-2D00-00000F000000}">
      <formula1>IF(D12="","",IF(AND(D16&gt;0,D16&lt;=D12),D16,""))</formula1>
    </dataValidation>
  </dataValidations>
  <hyperlinks>
    <hyperlink ref="B3" location="Content!A1" display="Content (Inhaltsverzeichnis)" xr:uid="{00000000-0004-0000-2D00-000000000000}"/>
  </hyperlinks>
  <pageMargins left="0.7" right="0.7" top="0.78740157499999996" bottom="0.78740157499999996" header="0.3" footer="0.3"/>
  <pageSetup paperSize="9" orientation="portrait" horizontalDpi="0" verticalDpi="0"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50"/>
  <dimension ref="B1:N91"/>
  <sheetViews>
    <sheetView showGridLines="0" workbookViewId="0">
      <pane ySplit="3" topLeftCell="A4" activePane="bottomLeft" state="frozen"/>
      <selection pane="bottomLeft" activeCell="F2" sqref="F2"/>
    </sheetView>
  </sheetViews>
  <sheetFormatPr baseColWidth="10" defaultRowHeight="15" x14ac:dyDescent="0.25"/>
  <cols>
    <col min="1" max="1" width="4.140625" customWidth="1"/>
    <col min="2" max="2" width="16.7109375" customWidth="1"/>
    <col min="3" max="3" width="26.140625" customWidth="1"/>
    <col min="4" max="4" width="24.140625" customWidth="1"/>
    <col min="5" max="5" width="16.42578125" customWidth="1"/>
    <col min="6" max="6" width="29.140625" customWidth="1"/>
    <col min="7" max="7" width="23.42578125" customWidth="1"/>
    <col min="8" max="8" width="24.7109375" customWidth="1"/>
    <col min="9" max="9" width="29.85546875" customWidth="1"/>
  </cols>
  <sheetData>
    <row r="1" spans="2:14" s="58" customFormat="1" ht="9" customHeight="1" x14ac:dyDescent="0.2"/>
    <row r="2" spans="2:14" s="58" customFormat="1" ht="48.75" customHeight="1" x14ac:dyDescent="0.25">
      <c r="B2" s="1408" t="s">
        <v>2021</v>
      </c>
      <c r="C2" s="1408"/>
      <c r="D2" s="1408"/>
      <c r="E2" s="1408"/>
      <c r="F2" s="56"/>
      <c r="G2" s="26"/>
      <c r="H2"/>
    </row>
    <row r="3" spans="2:14" s="1" customFormat="1" ht="16.5" customHeight="1" x14ac:dyDescent="0.25">
      <c r="B3" s="372" t="s">
        <v>926</v>
      </c>
      <c r="C3"/>
      <c r="D3"/>
      <c r="E3"/>
      <c r="F3"/>
      <c r="G3"/>
      <c r="H3" s="177"/>
      <c r="I3" s="177"/>
      <c r="J3" s="177"/>
      <c r="K3" s="178"/>
      <c r="L3"/>
      <c r="M3"/>
      <c r="N3"/>
    </row>
    <row r="4" spans="2:14" ht="9.75" customHeight="1" x14ac:dyDescent="0.25"/>
    <row r="5" spans="2:14" s="161" customFormat="1" ht="9.75" customHeight="1" x14ac:dyDescent="0.2">
      <c r="B5" s="2834"/>
      <c r="C5" s="2834"/>
      <c r="D5" s="2834"/>
      <c r="E5" s="2834"/>
      <c r="F5" s="2834"/>
      <c r="G5" s="461"/>
    </row>
    <row r="6" spans="2:14" s="161" customFormat="1" ht="8.25" customHeight="1" x14ac:dyDescent="0.2">
      <c r="B6" s="2834"/>
      <c r="C6" s="2834"/>
      <c r="D6" s="2834"/>
      <c r="E6" s="2834"/>
      <c r="F6" s="2834"/>
      <c r="G6" s="462"/>
    </row>
    <row r="7" spans="2:14" s="161" customFormat="1" ht="6" customHeight="1" thickBot="1" x14ac:dyDescent="0.3">
      <c r="B7" s="462"/>
      <c r="C7" s="462"/>
      <c r="D7" s="462"/>
      <c r="E7" s="462"/>
      <c r="F7" s="433"/>
      <c r="H7"/>
      <c r="I7"/>
      <c r="J7"/>
      <c r="K7"/>
      <c r="L7"/>
      <c r="M7"/>
    </row>
    <row r="8" spans="2:14" s="161" customFormat="1" ht="52.5" customHeight="1" thickBot="1" x14ac:dyDescent="0.3">
      <c r="B8" s="2813" t="s">
        <v>2022</v>
      </c>
      <c r="C8" s="2814"/>
      <c r="F8" s="2815" t="s">
        <v>2023</v>
      </c>
      <c r="G8" s="2816"/>
      <c r="H8"/>
      <c r="I8"/>
      <c r="J8"/>
      <c r="K8"/>
      <c r="L8"/>
      <c r="M8"/>
    </row>
    <row r="9" spans="2:14" s="161" customFormat="1" ht="54.75" customHeight="1" thickBot="1" x14ac:dyDescent="0.3">
      <c r="B9" s="2824" t="s">
        <v>1382</v>
      </c>
      <c r="C9" s="2825"/>
      <c r="D9" s="2828"/>
      <c r="E9" s="2829"/>
      <c r="F9" s="527"/>
      <c r="G9" s="528"/>
      <c r="H9"/>
      <c r="I9"/>
      <c r="J9"/>
      <c r="K9"/>
      <c r="L9"/>
      <c r="M9"/>
    </row>
    <row r="10" spans="2:14" s="161" customFormat="1" ht="42.75" customHeight="1" thickBot="1" x14ac:dyDescent="0.3">
      <c r="B10" s="2826" t="s">
        <v>1383</v>
      </c>
      <c r="C10" s="2827"/>
      <c r="D10" s="2828"/>
      <c r="E10" s="2829"/>
      <c r="F10" s="525" t="s">
        <v>1383</v>
      </c>
      <c r="G10" s="526"/>
      <c r="H10"/>
      <c r="I10"/>
      <c r="J10"/>
      <c r="K10"/>
      <c r="L10"/>
      <c r="M10"/>
    </row>
    <row r="11" spans="2:14" s="436" customFormat="1" ht="3.95" customHeight="1" thickBot="1" x14ac:dyDescent="0.3">
      <c r="C11" s="437"/>
      <c r="D11" s="438"/>
      <c r="E11" s="438"/>
      <c r="F11" s="439"/>
      <c r="G11" s="463"/>
      <c r="H11"/>
      <c r="I11"/>
      <c r="J11"/>
      <c r="K11"/>
      <c r="L11"/>
      <c r="M11"/>
    </row>
    <row r="12" spans="2:14" s="161" customFormat="1" ht="24.95" customHeight="1" thickBot="1" x14ac:dyDescent="0.3">
      <c r="B12" s="2819" t="s">
        <v>1368</v>
      </c>
      <c r="C12" s="2820"/>
      <c r="D12" s="2820"/>
      <c r="E12" s="2820"/>
      <c r="F12" s="2820"/>
      <c r="G12" s="2821"/>
      <c r="H12"/>
      <c r="I12"/>
      <c r="J12"/>
      <c r="K12"/>
      <c r="L12"/>
      <c r="M12"/>
    </row>
    <row r="13" spans="2:14" s="441" customFormat="1" ht="24.95" customHeight="1" x14ac:dyDescent="0.25">
      <c r="B13" s="1616" t="s">
        <v>1369</v>
      </c>
      <c r="C13" s="2796"/>
      <c r="D13" s="2822"/>
      <c r="E13" s="2823"/>
      <c r="F13" s="2822"/>
      <c r="G13" s="2823"/>
      <c r="H13" s="103"/>
      <c r="I13" s="103"/>
      <c r="J13" s="103"/>
      <c r="K13" s="103"/>
      <c r="L13" s="103"/>
      <c r="M13" s="103"/>
    </row>
    <row r="14" spans="2:14" s="441" customFormat="1" ht="24.95" customHeight="1" x14ac:dyDescent="0.25">
      <c r="B14" s="1617" t="s">
        <v>1370</v>
      </c>
      <c r="C14" s="1619"/>
      <c r="D14" s="2817"/>
      <c r="E14" s="2818"/>
      <c r="F14" s="2817"/>
      <c r="G14" s="2818"/>
      <c r="H14" s="103"/>
      <c r="I14" s="103"/>
      <c r="J14" s="103"/>
      <c r="K14" s="103"/>
      <c r="L14" s="103"/>
      <c r="M14" s="103"/>
    </row>
    <row r="15" spans="2:14" s="441" customFormat="1" ht="24.95" customHeight="1" x14ac:dyDescent="0.25">
      <c r="B15" s="1617" t="s">
        <v>1371</v>
      </c>
      <c r="C15" s="1619"/>
      <c r="D15" s="2817"/>
      <c r="E15" s="2818"/>
      <c r="F15" s="2817"/>
      <c r="G15" s="2818"/>
      <c r="H15" s="103"/>
      <c r="I15" s="103"/>
      <c r="J15" s="103"/>
      <c r="K15" s="103"/>
      <c r="L15" s="103"/>
      <c r="M15" s="103"/>
    </row>
    <row r="16" spans="2:14" s="441" customFormat="1" ht="24.95" customHeight="1" x14ac:dyDescent="0.25">
      <c r="B16" s="1617" t="s">
        <v>1372</v>
      </c>
      <c r="C16" s="1619"/>
      <c r="D16" s="2817"/>
      <c r="E16" s="2818"/>
      <c r="F16" s="2817"/>
      <c r="G16" s="2818"/>
      <c r="H16" s="103"/>
      <c r="I16" s="103"/>
      <c r="J16" s="103"/>
      <c r="K16" s="103"/>
      <c r="L16" s="103"/>
      <c r="M16" s="103"/>
    </row>
    <row r="17" spans="2:13" s="441" customFormat="1" ht="24.95" customHeight="1" x14ac:dyDescent="0.25">
      <c r="B17" s="1617" t="s">
        <v>1373</v>
      </c>
      <c r="C17" s="1619"/>
      <c r="D17" s="2817"/>
      <c r="E17" s="2818"/>
      <c r="F17" s="2817"/>
      <c r="G17" s="2818"/>
      <c r="H17" s="103"/>
      <c r="I17" s="103"/>
      <c r="J17" s="103"/>
      <c r="K17" s="103"/>
      <c r="L17" s="103"/>
      <c r="M17" s="103"/>
    </row>
    <row r="18" spans="2:13" s="441" customFormat="1" ht="24.95" customHeight="1" thickBot="1" x14ac:dyDescent="0.3">
      <c r="B18" s="2801" t="s">
        <v>1377</v>
      </c>
      <c r="C18" s="2802"/>
      <c r="D18" s="2832"/>
      <c r="E18" s="2833"/>
      <c r="F18" s="2832"/>
      <c r="G18" s="2833"/>
      <c r="H18" s="103"/>
      <c r="I18" s="103"/>
      <c r="J18" s="103"/>
      <c r="K18" s="103"/>
      <c r="L18" s="103"/>
      <c r="M18" s="103"/>
    </row>
    <row r="19" spans="2:13" s="161" customFormat="1" ht="3.95" customHeight="1" thickBot="1" x14ac:dyDescent="0.3">
      <c r="B19" s="443"/>
      <c r="C19" s="444"/>
      <c r="D19" s="445"/>
      <c r="E19" s="445"/>
      <c r="F19" s="232"/>
      <c r="G19" s="232"/>
      <c r="H19"/>
      <c r="I19"/>
      <c r="J19"/>
      <c r="K19"/>
      <c r="L19"/>
      <c r="M19"/>
    </row>
    <row r="20" spans="2:13" s="441" customFormat="1" ht="24.95" customHeight="1" thickBot="1" x14ac:dyDescent="0.3">
      <c r="B20" s="2835" t="s">
        <v>1381</v>
      </c>
      <c r="C20" s="2836"/>
      <c r="D20" s="2836"/>
      <c r="E20" s="2836"/>
      <c r="F20" s="2836"/>
      <c r="G20" s="2837"/>
      <c r="H20" s="103"/>
      <c r="I20" s="103"/>
      <c r="J20" s="103"/>
      <c r="K20" s="103"/>
      <c r="L20" s="103"/>
      <c r="M20" s="103"/>
    </row>
    <row r="21" spans="2:13" s="441" customFormat="1" ht="24.95" customHeight="1" x14ac:dyDescent="0.25">
      <c r="B21" s="1616" t="s">
        <v>1369</v>
      </c>
      <c r="C21" s="2796"/>
      <c r="D21" s="2822"/>
      <c r="E21" s="2823"/>
      <c r="F21" s="2838"/>
      <c r="G21" s="2839"/>
      <c r="H21" s="103"/>
      <c r="I21" s="103"/>
      <c r="J21" s="103"/>
      <c r="K21" s="103"/>
      <c r="L21" s="103"/>
      <c r="M21" s="103"/>
    </row>
    <row r="22" spans="2:13" s="441" customFormat="1" ht="24.95" customHeight="1" x14ac:dyDescent="0.25">
      <c r="B22" s="1617" t="s">
        <v>1374</v>
      </c>
      <c r="C22" s="1619"/>
      <c r="D22" s="2817"/>
      <c r="E22" s="2818"/>
      <c r="F22" s="2830"/>
      <c r="G22" s="2831"/>
      <c r="H22" s="103"/>
      <c r="I22" s="103"/>
      <c r="J22" s="103"/>
      <c r="K22" s="103"/>
      <c r="L22" s="103"/>
      <c r="M22" s="103"/>
    </row>
    <row r="23" spans="2:13" s="441" customFormat="1" ht="24.95" customHeight="1" x14ac:dyDescent="0.25">
      <c r="B23" s="1617" t="s">
        <v>1375</v>
      </c>
      <c r="C23" s="1619"/>
      <c r="D23" s="2817"/>
      <c r="E23" s="2818"/>
      <c r="F23" s="2830"/>
      <c r="G23" s="2831"/>
      <c r="H23" s="103"/>
      <c r="I23" s="103"/>
      <c r="J23" s="103"/>
      <c r="K23" s="103"/>
      <c r="L23" s="103"/>
      <c r="M23" s="103"/>
    </row>
    <row r="24" spans="2:13" s="441" customFormat="1" ht="24.95" customHeight="1" thickBot="1" x14ac:dyDescent="0.3">
      <c r="B24" s="2801" t="s">
        <v>1376</v>
      </c>
      <c r="C24" s="2802"/>
      <c r="D24" s="2832"/>
      <c r="E24" s="2833"/>
      <c r="F24" s="2832"/>
      <c r="G24" s="2833"/>
      <c r="H24" s="103"/>
      <c r="I24" s="103"/>
      <c r="J24" s="103"/>
      <c r="K24" s="103"/>
      <c r="L24" s="103"/>
      <c r="M24" s="103"/>
    </row>
    <row r="25" spans="2:13" s="441" customFormat="1" ht="3.95" customHeight="1" thickBot="1" x14ac:dyDescent="0.3">
      <c r="B25" s="464"/>
      <c r="C25" s="444"/>
      <c r="D25" s="445"/>
      <c r="E25" s="445"/>
      <c r="F25" s="442"/>
      <c r="G25" s="442"/>
      <c r="H25" s="103"/>
      <c r="I25" s="103"/>
      <c r="J25" s="103"/>
      <c r="K25" s="103"/>
      <c r="L25" s="103"/>
      <c r="M25" s="103"/>
    </row>
    <row r="26" spans="2:13" s="441" customFormat="1" ht="24.95" customHeight="1" thickBot="1" x14ac:dyDescent="0.3">
      <c r="B26" s="2819" t="s">
        <v>1378</v>
      </c>
      <c r="C26" s="2820"/>
      <c r="D26" s="2820"/>
      <c r="E26" s="2820"/>
      <c r="F26" s="2820"/>
      <c r="G26" s="2821"/>
      <c r="H26" s="103"/>
      <c r="I26" s="103"/>
      <c r="J26" s="103"/>
      <c r="K26" s="103"/>
      <c r="L26" s="103"/>
      <c r="M26" s="103"/>
    </row>
    <row r="27" spans="2:13" s="441" customFormat="1" ht="24.95" customHeight="1" x14ac:dyDescent="0.25">
      <c r="B27" s="1616" t="s">
        <v>1369</v>
      </c>
      <c r="C27" s="2796"/>
      <c r="D27" s="2822"/>
      <c r="E27" s="2823"/>
      <c r="F27" s="2822"/>
      <c r="G27" s="2823"/>
      <c r="H27" s="103"/>
      <c r="I27" s="103"/>
      <c r="J27" s="103"/>
      <c r="K27" s="103"/>
      <c r="L27" s="103"/>
      <c r="M27" s="103"/>
    </row>
    <row r="28" spans="2:13" s="441" customFormat="1" ht="50.1" customHeight="1" x14ac:dyDescent="0.25">
      <c r="B28" s="1617" t="s">
        <v>1379</v>
      </c>
      <c r="C28" s="1619"/>
      <c r="D28" s="2817"/>
      <c r="E28" s="2818"/>
      <c r="F28" s="2817"/>
      <c r="G28" s="2818"/>
      <c r="H28" s="103"/>
      <c r="I28" s="103"/>
      <c r="J28" s="103"/>
      <c r="K28" s="103"/>
      <c r="L28" s="103"/>
      <c r="M28" s="103"/>
    </row>
    <row r="29" spans="2:13" s="441" customFormat="1" ht="50.1" customHeight="1" thickBot="1" x14ac:dyDescent="0.3">
      <c r="B29" s="1617" t="s">
        <v>1380</v>
      </c>
      <c r="C29" s="1619"/>
      <c r="D29" s="2832"/>
      <c r="E29" s="2833"/>
      <c r="F29" s="2832"/>
      <c r="G29" s="2833"/>
      <c r="H29" s="103"/>
      <c r="I29" s="103"/>
      <c r="J29" s="103"/>
      <c r="K29" s="103"/>
      <c r="L29" s="103"/>
      <c r="M29" s="103"/>
    </row>
    <row r="30" spans="2:13" s="161" customFormat="1" ht="15" customHeight="1" x14ac:dyDescent="0.25">
      <c r="B30" s="27" t="s">
        <v>1145</v>
      </c>
      <c r="C30" s="465"/>
      <c r="H30"/>
      <c r="I30"/>
      <c r="J30"/>
      <c r="K30"/>
      <c r="L30"/>
      <c r="M30"/>
    </row>
    <row r="31" spans="2:13" ht="15.75" thickBot="1" x14ac:dyDescent="0.3"/>
    <row r="32" spans="2:13" ht="28.5" customHeight="1" thickBot="1" x14ac:dyDescent="0.3">
      <c r="B32" s="280" t="s">
        <v>1152</v>
      </c>
      <c r="C32" s="281" t="s">
        <v>1153</v>
      </c>
      <c r="D32" s="280" t="s">
        <v>1154</v>
      </c>
      <c r="F32" s="280" t="s">
        <v>1152</v>
      </c>
      <c r="G32" s="281" t="s">
        <v>1153</v>
      </c>
      <c r="H32" s="280" t="s">
        <v>1154</v>
      </c>
    </row>
    <row r="33" spans="2:9" ht="36" customHeight="1" thickBot="1" x14ac:dyDescent="0.3">
      <c r="B33" s="1499" t="s">
        <v>1185</v>
      </c>
      <c r="C33" s="2808" t="s">
        <v>1186</v>
      </c>
      <c r="D33" s="1504"/>
      <c r="F33" s="278" t="s">
        <v>1199</v>
      </c>
      <c r="G33" s="2808" t="s">
        <v>1200</v>
      </c>
      <c r="H33" s="1504"/>
    </row>
    <row r="34" spans="2:9" ht="45.75" thickBot="1" x14ac:dyDescent="0.3">
      <c r="B34" s="1501"/>
      <c r="C34" s="10" t="s">
        <v>680</v>
      </c>
      <c r="D34" s="432" t="s">
        <v>2024</v>
      </c>
      <c r="F34" s="1499" t="s">
        <v>1202</v>
      </c>
      <c r="G34" s="2809" t="s">
        <v>1201</v>
      </c>
      <c r="H34" s="1504"/>
    </row>
    <row r="35" spans="2:9" ht="72.75" customHeight="1" thickBot="1" x14ac:dyDescent="0.3">
      <c r="B35" s="1499" t="s">
        <v>1187</v>
      </c>
      <c r="C35" s="2809" t="s">
        <v>1188</v>
      </c>
      <c r="D35" s="1504"/>
      <c r="F35" s="1500"/>
      <c r="G35" s="459" t="s">
        <v>1222</v>
      </c>
      <c r="H35" s="563" t="s">
        <v>1571</v>
      </c>
      <c r="I35" s="2840" t="s">
        <v>1572</v>
      </c>
    </row>
    <row r="36" spans="2:9" ht="34.5" thickBot="1" x14ac:dyDescent="0.3">
      <c r="B36" s="1500"/>
      <c r="C36" s="459" t="s">
        <v>1163</v>
      </c>
      <c r="D36" s="432" t="s">
        <v>8</v>
      </c>
      <c r="F36" s="1501"/>
      <c r="G36" s="10" t="s">
        <v>582</v>
      </c>
      <c r="H36" s="460" t="s">
        <v>396</v>
      </c>
      <c r="I36" s="2840"/>
    </row>
    <row r="37" spans="2:9" ht="34.5" thickBot="1" x14ac:dyDescent="0.3">
      <c r="B37" s="1501"/>
      <c r="C37" s="10" t="s">
        <v>582</v>
      </c>
      <c r="D37" s="460" t="s">
        <v>391</v>
      </c>
      <c r="F37" s="1499" t="s">
        <v>1203</v>
      </c>
      <c r="G37" s="2809" t="s">
        <v>1221</v>
      </c>
      <c r="H37" s="1504"/>
    </row>
    <row r="38" spans="2:9" ht="72" customHeight="1" thickBot="1" x14ac:dyDescent="0.3">
      <c r="B38" s="1499" t="s">
        <v>1167</v>
      </c>
      <c r="C38" s="2809" t="s">
        <v>1198</v>
      </c>
      <c r="D38" s="1504"/>
      <c r="F38" s="1500"/>
      <c r="G38" s="459" t="s">
        <v>1222</v>
      </c>
      <c r="H38" s="563" t="s">
        <v>1571</v>
      </c>
    </row>
    <row r="39" spans="2:9" ht="35.25" customHeight="1" x14ac:dyDescent="0.25">
      <c r="B39" s="1500"/>
      <c r="C39" s="459" t="s">
        <v>1222</v>
      </c>
      <c r="D39" s="595" t="s">
        <v>8</v>
      </c>
      <c r="F39" s="1500"/>
      <c r="G39" s="522" t="s">
        <v>582</v>
      </c>
      <c r="H39" s="531" t="s">
        <v>396</v>
      </c>
    </row>
    <row r="40" spans="2:9" ht="35.25" customHeight="1" thickBot="1" x14ac:dyDescent="0.3">
      <c r="B40" s="1500"/>
      <c r="C40" s="522" t="s">
        <v>582</v>
      </c>
      <c r="D40" s="594" t="s">
        <v>391</v>
      </c>
      <c r="F40" s="1501"/>
      <c r="G40" s="10" t="s">
        <v>587</v>
      </c>
      <c r="H40" s="524" t="s">
        <v>541</v>
      </c>
    </row>
    <row r="41" spans="2:9" ht="34.5" thickBot="1" x14ac:dyDescent="0.3">
      <c r="B41" s="1501"/>
      <c r="C41" s="522" t="s">
        <v>587</v>
      </c>
      <c r="D41" s="524" t="s">
        <v>541</v>
      </c>
      <c r="F41" s="1499" t="s">
        <v>1204</v>
      </c>
      <c r="G41" s="2809" t="s">
        <v>1220</v>
      </c>
      <c r="H41" s="1504"/>
    </row>
    <row r="42" spans="2:9" ht="49.5" customHeight="1" thickBot="1" x14ac:dyDescent="0.3">
      <c r="B42" s="1499" t="s">
        <v>1169</v>
      </c>
      <c r="C42" s="2809" t="s">
        <v>1197</v>
      </c>
      <c r="D42" s="1504"/>
      <c r="F42" s="1500"/>
      <c r="G42" s="459" t="s">
        <v>1222</v>
      </c>
      <c r="H42" s="216" t="s">
        <v>1570</v>
      </c>
    </row>
    <row r="43" spans="2:9" ht="35.25" customHeight="1" x14ac:dyDescent="0.25">
      <c r="B43" s="1500"/>
      <c r="C43" s="459" t="s">
        <v>1222</v>
      </c>
      <c r="D43" s="595" t="s">
        <v>8</v>
      </c>
      <c r="F43" s="1500"/>
      <c r="G43" s="10" t="s">
        <v>582</v>
      </c>
      <c r="H43" s="531" t="s">
        <v>396</v>
      </c>
    </row>
    <row r="44" spans="2:9" ht="35.25" customHeight="1" x14ac:dyDescent="0.25">
      <c r="B44" s="1500"/>
      <c r="C44" s="522" t="s">
        <v>582</v>
      </c>
      <c r="D44" s="531" t="s">
        <v>391</v>
      </c>
      <c r="F44" s="1500"/>
      <c r="G44" s="10" t="s">
        <v>587</v>
      </c>
      <c r="H44" s="48" t="s">
        <v>541</v>
      </c>
    </row>
    <row r="45" spans="2:9" ht="35.25" customHeight="1" thickBot="1" x14ac:dyDescent="0.3">
      <c r="B45" s="1500"/>
      <c r="C45" s="522" t="s">
        <v>587</v>
      </c>
      <c r="D45" s="531" t="s">
        <v>541</v>
      </c>
      <c r="F45" s="1501"/>
      <c r="G45" s="10" t="s">
        <v>587</v>
      </c>
      <c r="H45" s="524">
        <v>0</v>
      </c>
    </row>
    <row r="46" spans="2:9" ht="34.5" thickBot="1" x14ac:dyDescent="0.3">
      <c r="B46" s="1501"/>
      <c r="C46" s="10" t="s">
        <v>587</v>
      </c>
      <c r="D46" s="524">
        <v>0</v>
      </c>
      <c r="F46" s="1499" t="s">
        <v>1205</v>
      </c>
      <c r="G46" s="2809" t="s">
        <v>1220</v>
      </c>
      <c r="H46" s="1504"/>
    </row>
    <row r="47" spans="2:9" ht="69" customHeight="1" thickBot="1" x14ac:dyDescent="0.3">
      <c r="B47" s="1499" t="s">
        <v>148</v>
      </c>
      <c r="C47" s="2809" t="s">
        <v>1197</v>
      </c>
      <c r="D47" s="1504"/>
      <c r="F47" s="1500"/>
      <c r="G47" s="459" t="s">
        <v>1222</v>
      </c>
      <c r="H47" s="563" t="s">
        <v>1571</v>
      </c>
    </row>
    <row r="48" spans="2:9" ht="35.25" customHeight="1" x14ac:dyDescent="0.25">
      <c r="B48" s="1500"/>
      <c r="C48" s="459" t="s">
        <v>1222</v>
      </c>
      <c r="D48" s="595" t="s">
        <v>8</v>
      </c>
      <c r="F48" s="1500"/>
      <c r="G48" s="10" t="s">
        <v>582</v>
      </c>
      <c r="H48" s="531" t="s">
        <v>396</v>
      </c>
    </row>
    <row r="49" spans="2:8" ht="35.25" customHeight="1" x14ac:dyDescent="0.25">
      <c r="B49" s="1500"/>
      <c r="C49" s="522" t="s">
        <v>582</v>
      </c>
      <c r="D49" s="531" t="s">
        <v>391</v>
      </c>
      <c r="F49" s="1500"/>
      <c r="G49" s="10" t="s">
        <v>587</v>
      </c>
      <c r="H49" s="48" t="s">
        <v>541</v>
      </c>
    </row>
    <row r="50" spans="2:8" ht="35.25" customHeight="1" thickBot="1" x14ac:dyDescent="0.3">
      <c r="B50" s="1500"/>
      <c r="C50" s="522" t="s">
        <v>587</v>
      </c>
      <c r="D50" s="531" t="s">
        <v>541</v>
      </c>
      <c r="F50" s="1501"/>
      <c r="G50" s="10" t="s">
        <v>587</v>
      </c>
      <c r="H50" s="524" t="s">
        <v>370</v>
      </c>
    </row>
    <row r="51" spans="2:8" ht="34.5" thickBot="1" x14ac:dyDescent="0.3">
      <c r="B51" s="1501"/>
      <c r="C51" s="10" t="s">
        <v>587</v>
      </c>
      <c r="D51" s="524" t="s">
        <v>370</v>
      </c>
      <c r="F51" s="1499" t="s">
        <v>1206</v>
      </c>
      <c r="G51" s="2809" t="s">
        <v>1220</v>
      </c>
      <c r="H51" s="1504"/>
    </row>
    <row r="52" spans="2:8" ht="73.5" customHeight="1" thickBot="1" x14ac:dyDescent="0.3">
      <c r="B52" s="1499" t="s">
        <v>1170</v>
      </c>
      <c r="C52" s="2809" t="s">
        <v>1197</v>
      </c>
      <c r="D52" s="1504"/>
      <c r="F52" s="1500"/>
      <c r="G52" s="459" t="s">
        <v>1222</v>
      </c>
      <c r="H52" s="563" t="s">
        <v>1571</v>
      </c>
    </row>
    <row r="53" spans="2:8" ht="35.25" customHeight="1" x14ac:dyDescent="0.25">
      <c r="B53" s="1500"/>
      <c r="C53" s="459" t="s">
        <v>1222</v>
      </c>
      <c r="D53" s="595" t="s">
        <v>8</v>
      </c>
      <c r="F53" s="1500"/>
      <c r="G53" s="10" t="s">
        <v>582</v>
      </c>
      <c r="H53" s="531" t="s">
        <v>396</v>
      </c>
    </row>
    <row r="54" spans="2:8" ht="35.25" customHeight="1" x14ac:dyDescent="0.25">
      <c r="B54" s="1500"/>
      <c r="C54" s="522" t="s">
        <v>582</v>
      </c>
      <c r="D54" s="531" t="s">
        <v>391</v>
      </c>
      <c r="F54" s="1500"/>
      <c r="G54" s="10" t="s">
        <v>587</v>
      </c>
      <c r="H54" s="48" t="s">
        <v>541</v>
      </c>
    </row>
    <row r="55" spans="2:8" ht="35.25" customHeight="1" thickBot="1" x14ac:dyDescent="0.3">
      <c r="B55" s="1500"/>
      <c r="C55" s="522" t="s">
        <v>587</v>
      </c>
      <c r="D55" s="531" t="s">
        <v>541</v>
      </c>
      <c r="F55" s="1501"/>
      <c r="G55" s="10" t="s">
        <v>587</v>
      </c>
      <c r="H55" s="524" t="s">
        <v>1171</v>
      </c>
    </row>
    <row r="56" spans="2:8" ht="34.5" thickBot="1" x14ac:dyDescent="0.3">
      <c r="B56" s="1501"/>
      <c r="C56" s="10" t="s">
        <v>587</v>
      </c>
      <c r="D56" s="524" t="s">
        <v>1171</v>
      </c>
      <c r="F56" s="1499" t="s">
        <v>1207</v>
      </c>
      <c r="G56" s="2809" t="s">
        <v>1220</v>
      </c>
      <c r="H56" s="1504"/>
    </row>
    <row r="57" spans="2:8" ht="74.25" customHeight="1" thickBot="1" x14ac:dyDescent="0.3">
      <c r="B57" s="1499" t="s">
        <v>1189</v>
      </c>
      <c r="C57" s="2809" t="s">
        <v>1197</v>
      </c>
      <c r="D57" s="1504"/>
      <c r="F57" s="1500"/>
      <c r="G57" s="459" t="s">
        <v>1222</v>
      </c>
      <c r="H57" s="563" t="s">
        <v>1571</v>
      </c>
    </row>
    <row r="58" spans="2:8" ht="35.25" customHeight="1" x14ac:dyDescent="0.25">
      <c r="B58" s="1500"/>
      <c r="C58" s="459" t="s">
        <v>1222</v>
      </c>
      <c r="D58" s="595" t="s">
        <v>8</v>
      </c>
      <c r="F58" s="1500"/>
      <c r="G58" s="522" t="s">
        <v>582</v>
      </c>
      <c r="H58" s="531" t="s">
        <v>396</v>
      </c>
    </row>
    <row r="59" spans="2:8" ht="35.25" customHeight="1" x14ac:dyDescent="0.25">
      <c r="B59" s="1500"/>
      <c r="C59" s="522" t="s">
        <v>582</v>
      </c>
      <c r="D59" s="531" t="s">
        <v>391</v>
      </c>
      <c r="F59" s="1500"/>
      <c r="G59" s="10" t="s">
        <v>587</v>
      </c>
      <c r="H59" s="48" t="s">
        <v>541</v>
      </c>
    </row>
    <row r="60" spans="2:8" ht="35.25" customHeight="1" thickBot="1" x14ac:dyDescent="0.3">
      <c r="B60" s="1500"/>
      <c r="C60" s="522" t="s">
        <v>587</v>
      </c>
      <c r="D60" s="531" t="s">
        <v>541</v>
      </c>
      <c r="F60" s="1501"/>
      <c r="G60" s="10" t="s">
        <v>587</v>
      </c>
      <c r="H60" s="524" t="s">
        <v>1172</v>
      </c>
    </row>
    <row r="61" spans="2:8" ht="52.5" customHeight="1" thickBot="1" x14ac:dyDescent="0.3">
      <c r="B61" s="1501"/>
      <c r="C61" s="10" t="s">
        <v>587</v>
      </c>
      <c r="D61" s="524" t="s">
        <v>1172</v>
      </c>
      <c r="F61" s="1499" t="s">
        <v>1208</v>
      </c>
      <c r="G61" s="2809" t="s">
        <v>1219</v>
      </c>
      <c r="H61" s="1504"/>
    </row>
    <row r="62" spans="2:8" ht="56.25" customHeight="1" thickBot="1" x14ac:dyDescent="0.3">
      <c r="B62" s="1499" t="s">
        <v>1190</v>
      </c>
      <c r="C62" s="2809" t="s">
        <v>1196</v>
      </c>
      <c r="D62" s="1504"/>
      <c r="F62" s="1501"/>
      <c r="G62" s="2809" t="s">
        <v>1630</v>
      </c>
      <c r="H62" s="1504"/>
    </row>
    <row r="63" spans="2:8" ht="34.5" customHeight="1" thickBot="1" x14ac:dyDescent="0.3">
      <c r="B63" s="1501"/>
      <c r="C63" s="2809" t="s">
        <v>1631</v>
      </c>
      <c r="D63" s="1504"/>
      <c r="F63" s="1499" t="s">
        <v>1209</v>
      </c>
      <c r="G63" s="2809" t="s">
        <v>1216</v>
      </c>
      <c r="H63" s="1504"/>
    </row>
    <row r="64" spans="2:8" ht="75" customHeight="1" thickBot="1" x14ac:dyDescent="0.3">
      <c r="B64" s="1499" t="s">
        <v>1176</v>
      </c>
      <c r="C64" s="2809" t="s">
        <v>1193</v>
      </c>
      <c r="D64" s="1504"/>
      <c r="F64" s="1500"/>
      <c r="G64" s="459" t="s">
        <v>1222</v>
      </c>
      <c r="H64" s="563" t="s">
        <v>1571</v>
      </c>
    </row>
    <row r="65" spans="2:8" ht="35.25" customHeight="1" x14ac:dyDescent="0.25">
      <c r="B65" s="1500"/>
      <c r="C65" s="459" t="s">
        <v>1222</v>
      </c>
      <c r="D65" s="595" t="s">
        <v>8</v>
      </c>
      <c r="F65" s="1500"/>
      <c r="G65" s="10" t="s">
        <v>582</v>
      </c>
      <c r="H65" s="531" t="s">
        <v>396</v>
      </c>
    </row>
    <row r="66" spans="2:8" ht="35.25" customHeight="1" thickBot="1" x14ac:dyDescent="0.3">
      <c r="B66" s="1500"/>
      <c r="C66" s="522" t="s">
        <v>582</v>
      </c>
      <c r="D66" s="531" t="s">
        <v>391</v>
      </c>
      <c r="F66" s="1501"/>
      <c r="G66" s="10" t="s">
        <v>588</v>
      </c>
      <c r="H66" s="524" t="s">
        <v>564</v>
      </c>
    </row>
    <row r="67" spans="2:8" ht="34.5" thickBot="1" x14ac:dyDescent="0.3">
      <c r="B67" s="1501"/>
      <c r="C67" s="10" t="s">
        <v>588</v>
      </c>
      <c r="D67" s="524" t="s">
        <v>564</v>
      </c>
      <c r="F67" s="1499" t="s">
        <v>1210</v>
      </c>
      <c r="G67" s="2809" t="s">
        <v>1218</v>
      </c>
      <c r="H67" s="1504"/>
    </row>
    <row r="68" spans="2:8" ht="73.5" customHeight="1" thickBot="1" x14ac:dyDescent="0.3">
      <c r="B68" s="1499" t="s">
        <v>1177</v>
      </c>
      <c r="C68" s="2809" t="s">
        <v>1195</v>
      </c>
      <c r="D68" s="1504"/>
      <c r="F68" s="1500"/>
      <c r="G68" s="459" t="s">
        <v>1222</v>
      </c>
      <c r="H68" s="563" t="s">
        <v>1571</v>
      </c>
    </row>
    <row r="69" spans="2:8" ht="35.25" customHeight="1" x14ac:dyDescent="0.25">
      <c r="B69" s="1500"/>
      <c r="C69" s="459" t="s">
        <v>1222</v>
      </c>
      <c r="D69" s="595" t="s">
        <v>8</v>
      </c>
      <c r="F69" s="1500"/>
      <c r="G69" s="522" t="s">
        <v>582</v>
      </c>
      <c r="H69" s="531" t="s">
        <v>396</v>
      </c>
    </row>
    <row r="70" spans="2:8" ht="35.25" customHeight="1" x14ac:dyDescent="0.25">
      <c r="B70" s="1500"/>
      <c r="C70" s="522" t="s">
        <v>582</v>
      </c>
      <c r="D70" s="531" t="s">
        <v>391</v>
      </c>
      <c r="F70" s="1500"/>
      <c r="G70" s="10" t="s">
        <v>588</v>
      </c>
      <c r="H70" s="531" t="s">
        <v>564</v>
      </c>
    </row>
    <row r="71" spans="2:8" ht="35.25" customHeight="1" thickBot="1" x14ac:dyDescent="0.3">
      <c r="B71" s="1500"/>
      <c r="C71" s="10" t="s">
        <v>588</v>
      </c>
      <c r="D71" s="531" t="s">
        <v>564</v>
      </c>
      <c r="F71" s="1501"/>
      <c r="G71" s="10" t="s">
        <v>588</v>
      </c>
      <c r="H71" s="524" t="s">
        <v>1175</v>
      </c>
    </row>
    <row r="72" spans="2:8" ht="34.5" thickBot="1" x14ac:dyDescent="0.3">
      <c r="B72" s="1501"/>
      <c r="C72" s="10" t="s">
        <v>588</v>
      </c>
      <c r="D72" s="531" t="s">
        <v>1412</v>
      </c>
      <c r="F72" s="1499" t="s">
        <v>1211</v>
      </c>
      <c r="G72" s="2809" t="s">
        <v>1218</v>
      </c>
      <c r="H72" s="1504"/>
    </row>
    <row r="73" spans="2:8" ht="70.5" customHeight="1" thickBot="1" x14ac:dyDescent="0.3">
      <c r="B73" s="1499" t="s">
        <v>1181</v>
      </c>
      <c r="C73" s="2809" t="s">
        <v>1195</v>
      </c>
      <c r="D73" s="1504"/>
      <c r="F73" s="1500"/>
      <c r="G73" s="459" t="s">
        <v>1222</v>
      </c>
      <c r="H73" s="563" t="s">
        <v>1571</v>
      </c>
    </row>
    <row r="74" spans="2:8" ht="35.25" customHeight="1" x14ac:dyDescent="0.25">
      <c r="B74" s="1500"/>
      <c r="C74" s="459" t="s">
        <v>1222</v>
      </c>
      <c r="D74" s="595" t="s">
        <v>8</v>
      </c>
      <c r="F74" s="1500"/>
      <c r="G74" s="10" t="s">
        <v>582</v>
      </c>
      <c r="H74" s="531" t="s">
        <v>396</v>
      </c>
    </row>
    <row r="75" spans="2:8" ht="35.25" customHeight="1" x14ac:dyDescent="0.25">
      <c r="B75" s="1500"/>
      <c r="C75" s="522" t="s">
        <v>582</v>
      </c>
      <c r="D75" s="531" t="s">
        <v>391</v>
      </c>
      <c r="F75" s="1500"/>
      <c r="G75" s="10" t="s">
        <v>588</v>
      </c>
      <c r="H75" s="531" t="s">
        <v>564</v>
      </c>
    </row>
    <row r="76" spans="2:8" ht="35.25" customHeight="1" thickBot="1" x14ac:dyDescent="0.3">
      <c r="B76" s="1500"/>
      <c r="C76" s="10" t="s">
        <v>588</v>
      </c>
      <c r="D76" s="531" t="s">
        <v>564</v>
      </c>
      <c r="F76" s="1501"/>
      <c r="G76" s="10" t="s">
        <v>588</v>
      </c>
      <c r="H76" s="524" t="s">
        <v>1178</v>
      </c>
    </row>
    <row r="77" spans="2:8" ht="48" customHeight="1" thickBot="1" x14ac:dyDescent="0.3">
      <c r="B77" s="1501"/>
      <c r="C77" s="10" t="s">
        <v>588</v>
      </c>
      <c r="D77" s="524" t="s">
        <v>1178</v>
      </c>
      <c r="F77" s="1499" t="s">
        <v>1212</v>
      </c>
      <c r="G77" s="2809" t="s">
        <v>1217</v>
      </c>
      <c r="H77" s="1504"/>
    </row>
    <row r="78" spans="2:8" ht="52.5" customHeight="1" thickBot="1" x14ac:dyDescent="0.3">
      <c r="B78" s="1499" t="s">
        <v>1191</v>
      </c>
      <c r="C78" s="2809" t="s">
        <v>1194</v>
      </c>
      <c r="D78" s="1504"/>
      <c r="F78" s="1501"/>
      <c r="G78" s="2809" t="s">
        <v>1632</v>
      </c>
      <c r="H78" s="1504"/>
    </row>
    <row r="79" spans="2:8" ht="34.5" customHeight="1" thickBot="1" x14ac:dyDescent="0.3">
      <c r="B79" s="1501"/>
      <c r="C79" s="2809" t="s">
        <v>1633</v>
      </c>
      <c r="D79" s="1504"/>
      <c r="F79" s="1499" t="s">
        <v>1213</v>
      </c>
      <c r="G79" s="2809" t="s">
        <v>1216</v>
      </c>
      <c r="H79" s="1504"/>
    </row>
    <row r="80" spans="2:8" ht="73.5" customHeight="1" thickBot="1" x14ac:dyDescent="0.3">
      <c r="B80" s="1499" t="s">
        <v>1183</v>
      </c>
      <c r="C80" s="2809" t="s">
        <v>1193</v>
      </c>
      <c r="D80" s="1504"/>
      <c r="F80" s="1500"/>
      <c r="G80" s="459" t="s">
        <v>1222</v>
      </c>
      <c r="H80" s="563" t="s">
        <v>1571</v>
      </c>
    </row>
    <row r="81" spans="2:8" ht="34.5" customHeight="1" x14ac:dyDescent="0.25">
      <c r="B81" s="1500"/>
      <c r="C81" s="459" t="s">
        <v>1222</v>
      </c>
      <c r="D81" s="595" t="s">
        <v>8</v>
      </c>
      <c r="F81" s="1500"/>
      <c r="G81" s="522" t="s">
        <v>582</v>
      </c>
      <c r="H81" s="531" t="s">
        <v>396</v>
      </c>
    </row>
    <row r="82" spans="2:8" ht="34.5" customHeight="1" x14ac:dyDescent="0.25">
      <c r="B82" s="1500"/>
      <c r="C82" s="522" t="s">
        <v>582</v>
      </c>
      <c r="D82" s="531" t="s">
        <v>391</v>
      </c>
      <c r="F82" s="1500"/>
      <c r="G82" s="10" t="s">
        <v>585</v>
      </c>
      <c r="H82" s="30" t="s">
        <v>589</v>
      </c>
    </row>
    <row r="83" spans="2:8" ht="35.25" customHeight="1" thickBot="1" x14ac:dyDescent="0.3">
      <c r="B83" s="1500"/>
      <c r="C83" s="10" t="s">
        <v>585</v>
      </c>
      <c r="D83" s="30" t="s">
        <v>589</v>
      </c>
      <c r="F83" s="1501"/>
      <c r="G83" s="10" t="s">
        <v>586</v>
      </c>
      <c r="H83" s="30" t="s">
        <v>589</v>
      </c>
    </row>
    <row r="84" spans="2:8" ht="57" customHeight="1" thickBot="1" x14ac:dyDescent="0.3">
      <c r="B84" s="1501"/>
      <c r="C84" s="10" t="s">
        <v>586</v>
      </c>
      <c r="D84" s="30" t="s">
        <v>589</v>
      </c>
      <c r="F84" s="1499" t="s">
        <v>1214</v>
      </c>
      <c r="G84" s="2811" t="s">
        <v>1549</v>
      </c>
      <c r="H84" s="2812"/>
    </row>
    <row r="85" spans="2:8" ht="55.5" customHeight="1" thickBot="1" x14ac:dyDescent="0.3">
      <c r="B85" s="1499" t="s">
        <v>1184</v>
      </c>
      <c r="C85" s="2811" t="s">
        <v>1549</v>
      </c>
      <c r="D85" s="2812"/>
      <c r="F85" s="1501"/>
      <c r="G85" s="2811" t="s">
        <v>1634</v>
      </c>
      <c r="H85" s="2812"/>
    </row>
    <row r="86" spans="2:8" ht="56.25" customHeight="1" thickBot="1" x14ac:dyDescent="0.3">
      <c r="B86" s="1501"/>
      <c r="C86" s="2811" t="s">
        <v>1634</v>
      </c>
      <c r="D86" s="2812"/>
      <c r="F86" s="1499" t="s">
        <v>1215</v>
      </c>
      <c r="G86" s="2811" t="s">
        <v>1550</v>
      </c>
      <c r="H86" s="2812"/>
    </row>
    <row r="87" spans="2:8" ht="51" customHeight="1" thickBot="1" x14ac:dyDescent="0.3">
      <c r="B87" s="1499" t="s">
        <v>1192</v>
      </c>
      <c r="C87" s="2811" t="s">
        <v>1550</v>
      </c>
      <c r="D87" s="2812"/>
      <c r="F87" s="1501"/>
      <c r="G87" s="2811" t="s">
        <v>1634</v>
      </c>
      <c r="H87" s="2812"/>
    </row>
    <row r="88" spans="2:8" ht="52.5" customHeight="1" thickBot="1" x14ac:dyDescent="0.3">
      <c r="B88" s="1501"/>
      <c r="C88" s="2811" t="s">
        <v>1634</v>
      </c>
      <c r="D88" s="2812"/>
    </row>
    <row r="89" spans="2:8" ht="53.25" customHeight="1" x14ac:dyDescent="0.25"/>
    <row r="90" spans="2:8" ht="35.25" customHeight="1" x14ac:dyDescent="0.25"/>
    <row r="91" spans="2:8" ht="35.25" customHeight="1" x14ac:dyDescent="0.25"/>
  </sheetData>
  <sheetProtection password="CA09" sheet="1" objects="1" scenarios="1"/>
  <mergeCells count="119">
    <mergeCell ref="C87:D87"/>
    <mergeCell ref="C88:D88"/>
    <mergeCell ref="G86:H86"/>
    <mergeCell ref="G87:H87"/>
    <mergeCell ref="F63:F66"/>
    <mergeCell ref="F79:F83"/>
    <mergeCell ref="C85:D85"/>
    <mergeCell ref="G85:H85"/>
    <mergeCell ref="C86:D86"/>
    <mergeCell ref="G84:H84"/>
    <mergeCell ref="F67:F71"/>
    <mergeCell ref="F72:F76"/>
    <mergeCell ref="I35:I36"/>
    <mergeCell ref="G79:H79"/>
    <mergeCell ref="G67:H67"/>
    <mergeCell ref="G72:H72"/>
    <mergeCell ref="F77:F78"/>
    <mergeCell ref="G77:H77"/>
    <mergeCell ref="G78:H78"/>
    <mergeCell ref="G56:H56"/>
    <mergeCell ref="F61:F62"/>
    <mergeCell ref="G61:H61"/>
    <mergeCell ref="G62:H62"/>
    <mergeCell ref="G63:H63"/>
    <mergeCell ref="G41:H41"/>
    <mergeCell ref="G46:H46"/>
    <mergeCell ref="G51:H51"/>
    <mergeCell ref="F37:F40"/>
    <mergeCell ref="F41:F45"/>
    <mergeCell ref="F46:F50"/>
    <mergeCell ref="F51:F55"/>
    <mergeCell ref="F56:F60"/>
    <mergeCell ref="B80:B84"/>
    <mergeCell ref="C80:D80"/>
    <mergeCell ref="B62:B63"/>
    <mergeCell ref="C62:D62"/>
    <mergeCell ref="C63:D63"/>
    <mergeCell ref="B64:B67"/>
    <mergeCell ref="C64:D64"/>
    <mergeCell ref="B68:B72"/>
    <mergeCell ref="C68:D68"/>
    <mergeCell ref="G33:H33"/>
    <mergeCell ref="F34:F36"/>
    <mergeCell ref="G34:H34"/>
    <mergeCell ref="G37:H37"/>
    <mergeCell ref="B73:B77"/>
    <mergeCell ref="C73:D73"/>
    <mergeCell ref="B78:B79"/>
    <mergeCell ref="C78:D78"/>
    <mergeCell ref="C79:D79"/>
    <mergeCell ref="B47:B51"/>
    <mergeCell ref="C47:D47"/>
    <mergeCell ref="B52:B56"/>
    <mergeCell ref="C52:D52"/>
    <mergeCell ref="B57:B61"/>
    <mergeCell ref="C57:D57"/>
    <mergeCell ref="C35:D35"/>
    <mergeCell ref="B35:B37"/>
    <mergeCell ref="B38:B41"/>
    <mergeCell ref="C38:D38"/>
    <mergeCell ref="B42:B46"/>
    <mergeCell ref="C42:D42"/>
    <mergeCell ref="B29:C29"/>
    <mergeCell ref="D29:E29"/>
    <mergeCell ref="F29:G29"/>
    <mergeCell ref="B5:F5"/>
    <mergeCell ref="B6:F6"/>
    <mergeCell ref="C33:D33"/>
    <mergeCell ref="B33:B34"/>
    <mergeCell ref="B26:G26"/>
    <mergeCell ref="B27:C27"/>
    <mergeCell ref="D27:E27"/>
    <mergeCell ref="F27:G27"/>
    <mergeCell ref="B28:C28"/>
    <mergeCell ref="D28:E28"/>
    <mergeCell ref="F28:G28"/>
    <mergeCell ref="B23:C23"/>
    <mergeCell ref="D23:E23"/>
    <mergeCell ref="F23:G23"/>
    <mergeCell ref="B24:C24"/>
    <mergeCell ref="D24:E24"/>
    <mergeCell ref="F24:G24"/>
    <mergeCell ref="B20:G20"/>
    <mergeCell ref="B21:C21"/>
    <mergeCell ref="D21:E21"/>
    <mergeCell ref="F21:G21"/>
    <mergeCell ref="B22:C22"/>
    <mergeCell ref="D22:E22"/>
    <mergeCell ref="F22:G22"/>
    <mergeCell ref="B17:C17"/>
    <mergeCell ref="D17:E17"/>
    <mergeCell ref="F17:G17"/>
    <mergeCell ref="B18:C18"/>
    <mergeCell ref="D18:E18"/>
    <mergeCell ref="F18:G18"/>
    <mergeCell ref="B87:B88"/>
    <mergeCell ref="F86:F87"/>
    <mergeCell ref="F84:F85"/>
    <mergeCell ref="B85:B86"/>
    <mergeCell ref="B2:E2"/>
    <mergeCell ref="B8:C8"/>
    <mergeCell ref="F8:G8"/>
    <mergeCell ref="B15:C15"/>
    <mergeCell ref="D15:E15"/>
    <mergeCell ref="F15:G15"/>
    <mergeCell ref="B16:C16"/>
    <mergeCell ref="D16:E16"/>
    <mergeCell ref="F16:G16"/>
    <mergeCell ref="B12:G12"/>
    <mergeCell ref="B13:C13"/>
    <mergeCell ref="D13:E13"/>
    <mergeCell ref="F13:G13"/>
    <mergeCell ref="B14:C14"/>
    <mergeCell ref="D14:E14"/>
    <mergeCell ref="F14:G14"/>
    <mergeCell ref="B9:C9"/>
    <mergeCell ref="B10:C10"/>
    <mergeCell ref="D9:E9"/>
    <mergeCell ref="D10:E10"/>
  </mergeCells>
  <conditionalFormatting sqref="D9:D10 G10 D13:G18 D21:G24 D27:G29">
    <cfRule type="containsBlanks" dxfId="0" priority="1" stopIfTrue="1">
      <formula>LEN(TRIM(D9))=0</formula>
    </cfRule>
  </conditionalFormatting>
  <dataValidations count="31">
    <dataValidation type="decimal" allowBlank="1" showInputMessage="1" showErrorMessage="1" errorTitle="Eingabefehler" error="Ganze Zahl zwischen 0 und 7 eingeben.    " sqref="F28:G28" xr:uid="{00000000-0002-0000-2E00-000000000000}">
      <formula1>0</formula1>
      <formula2>7</formula2>
    </dataValidation>
    <dataValidation type="decimal" allowBlank="1" showInputMessage="1" showErrorMessage="1" errorTitle="Eingafehler" error="Ganze Zahl zwischen 0 und 7 eingeben.  _x000a_" sqref="D28:E28" xr:uid="{00000000-0002-0000-2E00-000001000000}">
      <formula1>0</formula1>
      <formula2>7</formula2>
    </dataValidation>
    <dataValidation type="custom" showInputMessage="1" showErrorMessage="1" errorTitle="Eingabefehler" error="1. Ganze Zahl zwischen 0 und 5000 eingeben.  _x000a_2. Werte &quot;Patienten mit IIEF-Wert &gt;= 22&quot; müssen kleiner gleich sein als &quot;Anzahl Rückmeldungen&quot;.                   " sqref="D22:E22" xr:uid="{00000000-0002-0000-2E00-000002000000}">
      <formula1>IF(D21="","",IF(AND(D22&gt;0,D22&lt;=D21),D22,""))</formula1>
    </dataValidation>
    <dataValidation type="custom" showInputMessage="1" showErrorMessage="1" errorTitle="Eingabefehler" error="1. Ganze Zahl zwischen 0 und 5000 eingeben.  _x000a_2. Werte &quot;Patienten mit ICIQ-Werte 6-10&quot; müssen kleiner gleich sein als &quot;Anzahl Rückmeldungen&quot;.      " sqref="D16:G16" xr:uid="{00000000-0002-0000-2E00-000003000000}">
      <formula1>IF(D13="","",IF(AND(D16&gt;0,D16&lt;=D13),D16,""))</formula1>
    </dataValidation>
    <dataValidation type="custom" showInputMessage="1" showErrorMessage="1" errorTitle="Eingabefehler" error="1. Ganze Zahl zwischen 0 und 5000 eingeben.  _x000a_2. Werte &quot;Patienten mit ICIQ-Werte 1-5&quot; müssen kleiner gleich sein als &quot;Anzahl Rückmeldungen&quot;.      " sqref="D15:G15" xr:uid="{00000000-0002-0000-2E00-000004000000}">
      <formula1>IF(D13="","",IF(AND(D15&gt;0,D15&lt;=D13),D15,""))</formula1>
    </dataValidation>
    <dataValidation type="custom" showInputMessage="1" showErrorMessage="1" errorTitle="Eingabefehler" error="1. Ganze Zahl zwischen 0 und 5000 eingeben.  _x000a_2. Werte &quot;Patienten mit ICIQ-Werte 0&quot; müssen kleiner gleich sein als &quot;Anzahl Rückmeldungen&quot;.                     " sqref="F14:G14" xr:uid="{00000000-0002-0000-2E00-000005000000}">
      <formula1>IF(F13="","",IF(AND(F14&gt;0,F14&lt;=F13),F14,""))</formula1>
    </dataValidation>
    <dataValidation type="custom" showInputMessage="1" showErrorMessage="1" errorTitle="Eingabefehler" error="1. Ganze Zahl zwischen 0 und 5000 eingeben.  _x000a_2. Werte &quot;Patienten mit ICIQ-Werte 0&quot; müssen kleiner gleich sein als &quot;Anzahl Rückmeldungen&quot;.                 " sqref="D14:E14" xr:uid="{00000000-0002-0000-2E00-000006000000}">
      <formula1>IF(D13="","",IF(AND(D14&gt;0,D14&lt;=D13),D14,""))</formula1>
    </dataValidation>
    <dataValidation type="whole" allowBlank="1" showInputMessage="1" showErrorMessage="1" errorTitle="Eingabefehler" error="1. Ganze Zahl zwischen 0 und 5000 eingeben._x000a_2. &quot;Anzahl zurückerhaltene Fragebögen&quot; kann nicht größer sein als &quot;Anzahl zurückerhaltene Fragebögen prätherapeutische Bestimmung&quot;." sqref="G10" xr:uid="{00000000-0002-0000-2E00-000007000000}">
      <formula1>0</formula1>
      <formula2>IF(G9="",0,G9)</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27:G27" xr:uid="{00000000-0002-0000-2E00-000008000000}">
      <formula1>0</formula1>
      <formula2>IF(G10="",0,G10)</formula2>
    </dataValidation>
    <dataValidation type="whole" showInputMessage="1" showErrorMessage="1" errorTitle="Eingabefhler" error="1. Ganze Zahl zwischen 0 und 5000 eingeben._x000a_2. Werte &quot;Anzahl Rückmeldungen&quot; müssen kleiner gleich sein als &quot;Anzahl zurückerhaltene Fragebögen&quot;.             " sqref="F21:G21" xr:uid="{00000000-0002-0000-2E00-000009000000}">
      <formula1>0</formula1>
      <formula2>IF(G10="",0,G10)</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13:G13" xr:uid="{00000000-0002-0000-2E00-00000A000000}">
      <formula1>0</formula1>
      <formula2>IF(G10="",0,G10)</formula2>
    </dataValidation>
    <dataValidation showInputMessage="1" showErrorMessage="1" sqref="G9" xr:uid="{00000000-0002-0000-2E00-00000B000000}"/>
    <dataValidation type="decimal" allowBlank="1" showInputMessage="1" showErrorMessage="1" errorTitle="Eingabefehler" error="Ganze Zahl zwischen 0 und 7 eingeben.       " sqref="F29:G29" xr:uid="{00000000-0002-0000-2E00-00000C000000}">
      <formula1>0</formula1>
      <formula2>7</formula2>
    </dataValidation>
    <dataValidation type="custom" showInputMessage="1" showErrorMessage="1" errorTitle="Eingabefehler" error="1. Ganze Zahl zwischen 0 und 5000 eingeben.  _x000a_2. Werte &quot;Patienten mit IIEF-Wert &lt; 22&quot; müssen kleiner gleich sein als &quot;Anzahl Rückmeldungen&quot;.                  " sqref="F23:G23" xr:uid="{00000000-0002-0000-2E00-00000D000000}">
      <formula1>IF(F21="","",IF(AND(F23&gt;0,F23&lt;=F21),F23,""))</formula1>
    </dataValidation>
    <dataValidation type="custom" showInputMessage="1" showErrorMessage="1" errorTitle="Eingabefehler" error="1. Ganze Zahl zwischen 0 und 5000 eingeben.  _x000a_2. Werte &quot;Patienten mit ICIQ-Werte &gt;=11&quot; müssen kleiner gleich sein als &quot;Anzahl Rückmeldungen&quot;.      " sqref="D17:G17" xr:uid="{00000000-0002-0000-2E00-00000E000000}">
      <formula1>IF(D13="","",IF(AND(D17&gt;0,D17&lt;=D13),D17,""))</formula1>
    </dataValidation>
    <dataValidation type="decimal" allowBlank="1" showInputMessage="1" showErrorMessage="1" errorTitle="Eingabefehler" error="1. Eingabe nur von Zahlen möglich._x000a_2. Keine Minuswerte möglich.               " sqref="F24:G24 F18:G18" xr:uid="{00000000-0002-0000-2E00-00000F000000}">
      <formula1>0</formula1>
      <formula2>5000</formula2>
    </dataValidation>
    <dataValidation type="whole" showInputMessage="1" showErrorMessage="1" errorTitle="Eingabefehler" error="Ganze Zahl zwischen 0 und 5000 eingeben._x000a_" sqref="D9" xr:uid="{00000000-0002-0000-2E00-000010000000}">
      <formula1>0</formula1>
      <formula2>5000</formula2>
    </dataValidation>
    <dataValidation type="custom" showInputMessage="1" showErrorMessage="1" errorTitle="Eingabefehler" error="1. Ganze Zahl zwischen 0 und 5000 eingeben.  _x000a_2. Werte &quot;Patienten mit IIEF-Wert &lt; 22&quot; müssen kleiner gleich sein als &quot;Anzahl Rückmeldungen&quot;.     " sqref="D23:E23" xr:uid="{00000000-0002-0000-2E00-000011000000}">
      <formula1>IF(D21="","",IF(AND(D23&gt;0,D23&lt;=D21),D23,""))</formula1>
    </dataValidation>
    <dataValidation type="decimal" operator="greaterThan" allowBlank="1" showInputMessage="1" showErrorMessage="1" sqref="D19:E19 F30:G30 D25:E25" xr:uid="{00000000-0002-0000-2E00-000012000000}">
      <formula1>0</formula1>
    </dataValidation>
    <dataValidation type="decimal" allowBlank="1" showInputMessage="1" showErrorMessage="1" errorTitle="Eingafehler" error="Ganze Zahl zwischen 0 und 7 eingeben.  " sqref="D29:E29" xr:uid="{00000000-0002-0000-2E00-000013000000}">
      <formula1>0</formula1>
      <formula2>7</formula2>
    </dataValidation>
    <dataValidation type="decimal" allowBlank="1" showInputMessage="1" showErrorMessage="1" errorTitle="Eingafehler" error="1. Eingabe nur von Zahlen möglich._x000a_2. Keine Minuswerte möglich.               " sqref="D24:E24" xr:uid="{00000000-0002-0000-2E00-000014000000}">
      <formula1>0</formula1>
      <formula2>5000</formula2>
    </dataValidation>
    <dataValidation type="custom" showInputMessage="1" showErrorMessage="1" errorTitle="Eingabefehler" error="1. Ganze Zahl zwischen 0 und 5000 eingeben.  _x000a_2. Werte &quot;Patienten mit IIEF-Wert &gt;= 22&quot; müssen kleiner gleich sein als &quot;Anzahl Rückmeldungen&quot;.     " sqref="F22:G22" xr:uid="{00000000-0002-0000-2E00-000015000000}">
      <formula1>IF(F21="","",IF(AND(F22&gt;0,F22&lt;=F21),F22,""))</formula1>
    </dataValidation>
    <dataValidation type="decimal" showInputMessage="1" showErrorMessage="1" errorTitle="Eingabefehler" error="1. Eingabe nur von Zahlen möglich._x000a_2. Keine Minuswerte möglich.               " sqref="D18:E18" xr:uid="{00000000-0002-0000-2E00-000016000000}">
      <formula1>0</formula1>
      <formula2>5000</formula2>
    </dataValidation>
    <dataValidation type="whole" showInputMessage="1" showErrorMessage="1" errorTitle="Eingabefehler" error="1. Ganze Zahl zwischen 0 und 5000 eingeben._x000a_2. &quot;Anzahl zurückerhaltene Fragebögen&quot; kann nicht größer sein als &quot;Anzahl Primärfälle&quot;." sqref="D10" xr:uid="{00000000-0002-0000-2E00-000017000000}">
      <formula1>0</formula1>
      <formula2>D9</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E27" xr:uid="{00000000-0002-0000-2E00-000018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21" xr:uid="{00000000-0002-0000-2E00-000019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13" xr:uid="{00000000-0002-0000-2E00-00001A000000}">
      <formula1>0</formula1>
      <formula2>IF(F10="",0,F10)</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D27" xr:uid="{00000000-0002-0000-2E00-00001B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21" xr:uid="{00000000-0002-0000-2E00-00001C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13" xr:uid="{00000000-0002-0000-2E00-00001D000000}">
      <formula1>0</formula1>
      <formula2>IF(D10="",0,D10)</formula2>
    </dataValidation>
    <dataValidation type="whole" showInputMessage="1" showErrorMessage="1" sqref="G11" xr:uid="{00000000-0002-0000-2E00-00001E000000}">
      <formula1>0</formula1>
      <formula2>D10</formula2>
    </dataValidation>
  </dataValidations>
  <hyperlinks>
    <hyperlink ref="B3" location="Content!A1" display="Content (Inhaltsverzeichnis)" xr:uid="{00000000-0004-0000-2E00-000000000000}"/>
  </hyperlinks>
  <pageMargins left="0.7" right="0.7" top="0.78740157499999996" bottom="0.78740157499999996" header="0.3" footer="0.3"/>
  <pageSetup paperSize="9" orientation="portrait" horizontalDpi="0" verticalDpi="0" r:id="rId1"/>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51"/>
  <dimension ref="A1:V58"/>
  <sheetViews>
    <sheetView showGridLines="0" zoomScale="90" zoomScaleNormal="90" workbookViewId="0">
      <pane ySplit="3" topLeftCell="A4" activePane="bottomLeft" state="frozen"/>
      <selection pane="bottomLeft" activeCell="C31" sqref="C31:E31"/>
    </sheetView>
  </sheetViews>
  <sheetFormatPr baseColWidth="10" defaultRowHeight="15" x14ac:dyDescent="0.25"/>
  <cols>
    <col min="1" max="1" width="2.5703125" customWidth="1"/>
    <col min="2" max="2" width="2.28515625" customWidth="1"/>
    <col min="6" max="6" width="54.5703125" customWidth="1"/>
    <col min="7" max="7" width="9.42578125" customWidth="1"/>
    <col min="8" max="8" width="21.42578125" customWidth="1"/>
    <col min="9" max="9" width="76.140625" customWidth="1"/>
    <col min="10" max="10" width="20.28515625" customWidth="1"/>
  </cols>
  <sheetData>
    <row r="1" spans="1:22" s="161" customFormat="1" ht="4.5" customHeight="1" x14ac:dyDescent="0.2">
      <c r="V1" s="467"/>
    </row>
    <row r="2" spans="1:22" s="161" customFormat="1" ht="51" customHeight="1" x14ac:dyDescent="0.2">
      <c r="C2" s="1408" t="s">
        <v>2523</v>
      </c>
      <c r="D2" s="1408"/>
      <c r="E2" s="1408"/>
      <c r="F2" s="1408"/>
      <c r="G2" s="56"/>
      <c r="H2" s="56"/>
      <c r="I2" s="56"/>
      <c r="J2" s="27"/>
      <c r="K2" s="27"/>
      <c r="L2" s="27"/>
      <c r="M2" s="27"/>
      <c r="N2" s="27"/>
      <c r="O2" s="27"/>
      <c r="P2" s="27"/>
      <c r="Q2" s="27"/>
      <c r="R2" s="27"/>
      <c r="S2" s="27"/>
      <c r="T2" s="27"/>
      <c r="U2" s="27"/>
      <c r="V2" s="467"/>
    </row>
    <row r="3" spans="1:22" s="1" customFormat="1" ht="16.5" customHeight="1" x14ac:dyDescent="0.25">
      <c r="B3" s="348" t="s">
        <v>926</v>
      </c>
      <c r="C3" s="348"/>
      <c r="D3" s="348"/>
      <c r="E3"/>
      <c r="F3"/>
      <c r="G3"/>
      <c r="H3" s="177"/>
      <c r="I3" s="177"/>
      <c r="J3" s="177"/>
      <c r="K3" s="178"/>
      <c r="L3"/>
      <c r="M3"/>
      <c r="N3"/>
    </row>
    <row r="4" spans="1:22" s="27" customFormat="1" ht="17.25" customHeight="1" x14ac:dyDescent="0.2">
      <c r="A4" s="23"/>
      <c r="B4" s="23"/>
      <c r="C4" s="599"/>
      <c r="D4" s="599"/>
      <c r="E4" s="599"/>
      <c r="F4" s="600"/>
      <c r="G4" s="26"/>
      <c r="H4" s="26"/>
    </row>
    <row r="5" spans="1:22" ht="15.75" thickBot="1" x14ac:dyDescent="0.3"/>
    <row r="6" spans="1:22" ht="30" customHeight="1" thickBot="1" x14ac:dyDescent="0.3">
      <c r="C6" s="1541" t="s">
        <v>1663</v>
      </c>
      <c r="D6" s="2846"/>
      <c r="E6" s="2847"/>
      <c r="F6" s="606" t="s">
        <v>1662</v>
      </c>
      <c r="H6" s="606" t="s">
        <v>1664</v>
      </c>
      <c r="I6" s="611" t="s">
        <v>1665</v>
      </c>
    </row>
    <row r="7" spans="1:22" ht="30" customHeight="1" x14ac:dyDescent="0.25">
      <c r="C7" s="2841" t="s">
        <v>1669</v>
      </c>
      <c r="D7" s="2842"/>
      <c r="E7" s="2842"/>
      <c r="F7" s="607" t="s">
        <v>1670</v>
      </c>
      <c r="G7" s="7"/>
      <c r="H7" s="30" t="s">
        <v>234</v>
      </c>
      <c r="I7" s="612" t="s">
        <v>1723</v>
      </c>
    </row>
    <row r="8" spans="1:22" ht="37.5" customHeight="1" x14ac:dyDescent="0.25">
      <c r="C8" s="2843" t="s">
        <v>1668</v>
      </c>
      <c r="D8" s="2844"/>
      <c r="E8" s="2844"/>
      <c r="F8" s="608" t="s">
        <v>1671</v>
      </c>
      <c r="G8" s="7"/>
      <c r="H8" s="30" t="s">
        <v>1660</v>
      </c>
      <c r="I8" s="613" t="s">
        <v>1722</v>
      </c>
    </row>
    <row r="9" spans="1:22" ht="66" customHeight="1" x14ac:dyDescent="0.25">
      <c r="C9" s="2843" t="s">
        <v>1667</v>
      </c>
      <c r="D9" s="2844"/>
      <c r="E9" s="2844"/>
      <c r="F9" s="601" t="s">
        <v>1674</v>
      </c>
      <c r="G9" s="7"/>
      <c r="H9" s="455" t="s">
        <v>1675</v>
      </c>
      <c r="I9" s="602" t="s">
        <v>1721</v>
      </c>
    </row>
    <row r="10" spans="1:22" ht="30" customHeight="1" x14ac:dyDescent="0.25">
      <c r="C10" s="2841" t="s">
        <v>1673</v>
      </c>
      <c r="D10" s="2842"/>
      <c r="E10" s="2842"/>
      <c r="F10" s="608" t="s">
        <v>1655</v>
      </c>
      <c r="G10" s="7"/>
      <c r="H10" s="30" t="s">
        <v>246</v>
      </c>
      <c r="I10" s="613" t="s">
        <v>1724</v>
      </c>
    </row>
    <row r="11" spans="1:22" ht="36" customHeight="1" x14ac:dyDescent="0.25">
      <c r="C11" s="2841" t="s">
        <v>1733</v>
      </c>
      <c r="D11" s="2842"/>
      <c r="E11" s="2842"/>
      <c r="F11" s="608" t="s">
        <v>1655</v>
      </c>
      <c r="G11" s="657"/>
      <c r="H11" s="30" t="s">
        <v>680</v>
      </c>
      <c r="I11" s="619" t="s">
        <v>1734</v>
      </c>
    </row>
    <row r="12" spans="1:22" ht="45.75" thickBot="1" x14ac:dyDescent="0.3">
      <c r="C12" s="2845" t="s">
        <v>1666</v>
      </c>
      <c r="D12" s="2852"/>
      <c r="E12" s="2852"/>
      <c r="F12" s="739" t="s">
        <v>1655</v>
      </c>
      <c r="G12" s="7"/>
      <c r="H12" s="35" t="s">
        <v>498</v>
      </c>
      <c r="I12" s="614" t="s">
        <v>1735</v>
      </c>
    </row>
    <row r="13" spans="1:22" ht="27" customHeight="1" thickBot="1" x14ac:dyDescent="0.3">
      <c r="C13" s="1541" t="s">
        <v>2272</v>
      </c>
      <c r="D13" s="2846"/>
      <c r="E13" s="2847"/>
      <c r="F13" s="610"/>
      <c r="G13" s="7"/>
      <c r="H13" s="737"/>
      <c r="I13" s="738"/>
    </row>
    <row r="14" spans="1:22" ht="48" customHeight="1" x14ac:dyDescent="0.25">
      <c r="C14" s="2856" t="s">
        <v>1676</v>
      </c>
      <c r="D14" s="2857"/>
      <c r="E14" s="2857"/>
      <c r="F14" s="607" t="s">
        <v>1672</v>
      </c>
      <c r="G14" s="7"/>
      <c r="H14" s="30" t="s">
        <v>834</v>
      </c>
      <c r="I14" s="605" t="s">
        <v>1677</v>
      </c>
    </row>
    <row r="15" spans="1:22" ht="273" customHeight="1" x14ac:dyDescent="0.25">
      <c r="C15" s="2845" t="s">
        <v>2052</v>
      </c>
      <c r="D15" s="2852"/>
      <c r="E15" s="2852"/>
      <c r="F15" s="608" t="s">
        <v>2025</v>
      </c>
      <c r="G15" s="7"/>
      <c r="H15" s="842" t="s">
        <v>2053</v>
      </c>
      <c r="I15" s="867" t="s">
        <v>2664</v>
      </c>
    </row>
    <row r="16" spans="1:22" ht="106.5" customHeight="1" x14ac:dyDescent="0.25">
      <c r="C16" s="2843" t="s">
        <v>2273</v>
      </c>
      <c r="D16" s="2843"/>
      <c r="E16" s="2843"/>
      <c r="F16" s="608" t="s">
        <v>2228</v>
      </c>
      <c r="G16" s="7"/>
      <c r="H16" s="30" t="s">
        <v>2229</v>
      </c>
      <c r="I16" s="740" t="s">
        <v>2519</v>
      </c>
    </row>
    <row r="17" spans="3:10" ht="92.25" customHeight="1" x14ac:dyDescent="0.25">
      <c r="C17" s="2845" t="s">
        <v>2274</v>
      </c>
      <c r="D17" s="2845"/>
      <c r="E17" s="2845"/>
      <c r="F17" s="608" t="s">
        <v>2227</v>
      </c>
      <c r="G17" s="7"/>
      <c r="H17" s="30" t="s">
        <v>2231</v>
      </c>
      <c r="I17" s="740" t="s">
        <v>2230</v>
      </c>
    </row>
    <row r="18" spans="3:10" ht="138" customHeight="1" thickBot="1" x14ac:dyDescent="0.3">
      <c r="C18" s="2858" t="s">
        <v>2517</v>
      </c>
      <c r="D18" s="2858"/>
      <c r="E18" s="2858"/>
      <c r="F18" s="868" t="s">
        <v>2518</v>
      </c>
      <c r="G18" s="7"/>
      <c r="H18" s="842" t="s">
        <v>2665</v>
      </c>
      <c r="I18" s="869" t="s">
        <v>2666</v>
      </c>
    </row>
    <row r="19" spans="3:10" ht="27" customHeight="1" thickBot="1" x14ac:dyDescent="0.3">
      <c r="C19" s="1541" t="s">
        <v>1686</v>
      </c>
      <c r="D19" s="2846"/>
      <c r="E19" s="2847"/>
      <c r="F19" s="610"/>
      <c r="G19" s="7"/>
      <c r="H19" s="604"/>
      <c r="I19" s="603"/>
    </row>
    <row r="20" spans="3:10" ht="87.75" customHeight="1" x14ac:dyDescent="0.25">
      <c r="C20" s="2841" t="s">
        <v>2054</v>
      </c>
      <c r="D20" s="2842"/>
      <c r="E20" s="2842"/>
      <c r="F20" s="609" t="s">
        <v>2055</v>
      </c>
      <c r="G20" s="7"/>
      <c r="H20" s="30"/>
      <c r="I20" s="619" t="s">
        <v>2014</v>
      </c>
    </row>
    <row r="21" spans="3:10" ht="129" customHeight="1" x14ac:dyDescent="0.25">
      <c r="C21" s="2841" t="s">
        <v>1678</v>
      </c>
      <c r="D21" s="2842"/>
      <c r="E21" s="2842"/>
      <c r="F21" s="608" t="s">
        <v>1656</v>
      </c>
      <c r="G21" s="615"/>
      <c r="H21" s="36" t="s">
        <v>1681</v>
      </c>
      <c r="I21" s="613" t="s">
        <v>1682</v>
      </c>
    </row>
    <row r="22" spans="3:10" ht="86.25" customHeight="1" x14ac:dyDescent="0.25">
      <c r="C22" s="2841" t="s">
        <v>1737</v>
      </c>
      <c r="D22" s="2842"/>
      <c r="E22" s="2842"/>
      <c r="F22" s="608" t="s">
        <v>1736</v>
      </c>
      <c r="G22" s="615"/>
      <c r="H22" s="36" t="s">
        <v>1738</v>
      </c>
      <c r="I22" s="619" t="s">
        <v>1739</v>
      </c>
      <c r="J22" s="622"/>
    </row>
    <row r="23" spans="3:10" ht="49.5" customHeight="1" thickBot="1" x14ac:dyDescent="0.3">
      <c r="C23" s="2843" t="s">
        <v>1679</v>
      </c>
      <c r="D23" s="2844"/>
      <c r="E23" s="2844"/>
      <c r="F23" s="609" t="s">
        <v>1680</v>
      </c>
      <c r="G23" s="615"/>
      <c r="H23" s="36" t="s">
        <v>501</v>
      </c>
      <c r="I23" s="619" t="s">
        <v>1683</v>
      </c>
    </row>
    <row r="24" spans="3:10" ht="27" customHeight="1" thickBot="1" x14ac:dyDescent="0.3">
      <c r="C24" s="1541" t="s">
        <v>1687</v>
      </c>
      <c r="D24" s="1542"/>
      <c r="E24" s="1543"/>
      <c r="F24" s="610"/>
      <c r="G24" s="7"/>
      <c r="H24" s="604"/>
      <c r="I24" s="603"/>
    </row>
    <row r="25" spans="3:10" ht="129" customHeight="1" x14ac:dyDescent="0.25">
      <c r="C25" s="2841" t="s">
        <v>58</v>
      </c>
      <c r="D25" s="2842"/>
      <c r="E25" s="2842"/>
      <c r="F25" s="608" t="s">
        <v>1672</v>
      </c>
      <c r="G25" s="615"/>
      <c r="H25" s="30" t="s">
        <v>559</v>
      </c>
      <c r="I25" s="619" t="s">
        <v>1719</v>
      </c>
    </row>
    <row r="26" spans="3:10" ht="49.5" customHeight="1" thickBot="1" x14ac:dyDescent="0.3">
      <c r="C26" s="2843" t="s">
        <v>1689</v>
      </c>
      <c r="D26" s="2844"/>
      <c r="E26" s="2844"/>
      <c r="F26" s="608" t="s">
        <v>1672</v>
      </c>
      <c r="G26" s="615"/>
      <c r="H26" s="30" t="s">
        <v>559</v>
      </c>
      <c r="I26" s="619" t="s">
        <v>1720</v>
      </c>
    </row>
    <row r="27" spans="3:10" ht="30.75" customHeight="1" thickBot="1" x14ac:dyDescent="0.3">
      <c r="C27" s="1541" t="s">
        <v>1688</v>
      </c>
      <c r="D27" s="2846"/>
      <c r="E27" s="2847"/>
      <c r="F27" s="610"/>
      <c r="G27" s="615"/>
      <c r="H27" s="616"/>
      <c r="I27" s="610"/>
    </row>
    <row r="28" spans="3:10" ht="36" customHeight="1" x14ac:dyDescent="0.25">
      <c r="C28" s="2853" t="s">
        <v>1685</v>
      </c>
      <c r="D28" s="2854"/>
      <c r="E28" s="2855"/>
      <c r="F28" s="609" t="s">
        <v>1695</v>
      </c>
      <c r="G28" s="615"/>
      <c r="H28" s="30" t="s">
        <v>513</v>
      </c>
      <c r="I28" s="609" t="s">
        <v>1696</v>
      </c>
    </row>
    <row r="29" spans="3:10" ht="36.75" customHeight="1" x14ac:dyDescent="0.25">
      <c r="C29" s="2843" t="s">
        <v>1684</v>
      </c>
      <c r="D29" s="2844"/>
      <c r="E29" s="2844"/>
      <c r="F29" s="608" t="s">
        <v>1655</v>
      </c>
      <c r="G29" s="615"/>
      <c r="H29" s="30" t="s">
        <v>512</v>
      </c>
      <c r="I29" s="613" t="s">
        <v>1694</v>
      </c>
    </row>
    <row r="30" spans="3:10" ht="126.75" customHeight="1" x14ac:dyDescent="0.25">
      <c r="C30" s="2845" t="s">
        <v>1692</v>
      </c>
      <c r="D30" s="2852"/>
      <c r="E30" s="2852"/>
      <c r="F30" s="608" t="s">
        <v>1656</v>
      </c>
      <c r="G30" s="615"/>
      <c r="H30" s="36" t="s">
        <v>1657</v>
      </c>
      <c r="I30" s="613" t="s">
        <v>1682</v>
      </c>
    </row>
    <row r="31" spans="3:10" ht="48" x14ac:dyDescent="0.25">
      <c r="C31" s="2845" t="s">
        <v>1690</v>
      </c>
      <c r="D31" s="2852"/>
      <c r="E31" s="2852"/>
      <c r="F31" s="608" t="s">
        <v>1658</v>
      </c>
      <c r="G31" s="615"/>
      <c r="H31" s="30" t="s">
        <v>548</v>
      </c>
      <c r="I31" s="617" t="s">
        <v>1659</v>
      </c>
    </row>
    <row r="32" spans="3:10" ht="33.75" x14ac:dyDescent="0.25">
      <c r="C32" s="2843" t="s">
        <v>1691</v>
      </c>
      <c r="D32" s="2844"/>
      <c r="E32" s="2844"/>
      <c r="F32" s="608" t="s">
        <v>1672</v>
      </c>
      <c r="G32" s="615"/>
      <c r="H32" s="30" t="s">
        <v>516</v>
      </c>
      <c r="I32" s="605" t="s">
        <v>1697</v>
      </c>
    </row>
    <row r="33" spans="3:9" ht="90" thickBot="1" x14ac:dyDescent="0.3">
      <c r="C33" s="2843" t="s">
        <v>1693</v>
      </c>
      <c r="D33" s="2844"/>
      <c r="E33" s="2844"/>
      <c r="F33" s="609" t="s">
        <v>1698</v>
      </c>
      <c r="G33" s="615"/>
      <c r="H33" s="43" t="s">
        <v>517</v>
      </c>
      <c r="I33" s="609" t="s">
        <v>1699</v>
      </c>
    </row>
    <row r="34" spans="3:9" ht="30" customHeight="1" thickBot="1" x14ac:dyDescent="0.3">
      <c r="C34" s="1541" t="s">
        <v>2051</v>
      </c>
      <c r="D34" s="2846"/>
      <c r="E34" s="2847"/>
      <c r="F34" s="618"/>
      <c r="G34" s="615"/>
      <c r="H34" s="616"/>
      <c r="I34" s="610"/>
    </row>
    <row r="35" spans="3:9" ht="208.5" customHeight="1" x14ac:dyDescent="0.25">
      <c r="C35" s="2841" t="s">
        <v>1700</v>
      </c>
      <c r="D35" s="2842"/>
      <c r="E35" s="2842"/>
      <c r="F35" s="687" t="s">
        <v>2050</v>
      </c>
      <c r="G35" s="615"/>
      <c r="H35" s="30" t="s">
        <v>1703</v>
      </c>
      <c r="I35" s="30" t="s">
        <v>2049</v>
      </c>
    </row>
    <row r="36" spans="3:9" ht="309.75" customHeight="1" x14ac:dyDescent="0.25">
      <c r="C36" s="2843" t="s">
        <v>1701</v>
      </c>
      <c r="D36" s="2844"/>
      <c r="E36" s="2844"/>
      <c r="F36" s="687" t="s">
        <v>2047</v>
      </c>
      <c r="G36" s="615"/>
      <c r="H36" s="30" t="s">
        <v>1704</v>
      </c>
      <c r="I36" s="30" t="s">
        <v>2048</v>
      </c>
    </row>
    <row r="37" spans="3:9" ht="372" thickBot="1" x14ac:dyDescent="0.3">
      <c r="C37" s="2843" t="s">
        <v>1702</v>
      </c>
      <c r="D37" s="2844"/>
      <c r="E37" s="2844"/>
      <c r="F37" s="687" t="s">
        <v>2046</v>
      </c>
      <c r="G37" s="615"/>
      <c r="H37" s="30" t="s">
        <v>1704</v>
      </c>
      <c r="I37" s="30" t="s">
        <v>2045</v>
      </c>
    </row>
    <row r="38" spans="3:9" ht="30" customHeight="1" thickBot="1" x14ac:dyDescent="0.3">
      <c r="C38" s="2848" t="s">
        <v>2667</v>
      </c>
      <c r="D38" s="2191"/>
      <c r="E38" s="2849"/>
      <c r="F38" s="871"/>
      <c r="G38" s="615"/>
      <c r="H38" s="616"/>
      <c r="I38" s="610"/>
    </row>
    <row r="39" spans="3:9" ht="123" customHeight="1" x14ac:dyDescent="0.25">
      <c r="C39" s="2850" t="s">
        <v>2668</v>
      </c>
      <c r="D39" s="2851"/>
      <c r="E39" s="2851"/>
      <c r="F39" s="872" t="s">
        <v>1717</v>
      </c>
      <c r="G39" s="615"/>
      <c r="H39" s="842" t="s">
        <v>2297</v>
      </c>
      <c r="I39" s="870" t="s">
        <v>2298</v>
      </c>
    </row>
    <row r="40" spans="3:9" ht="90" x14ac:dyDescent="0.25">
      <c r="C40" s="2843" t="s">
        <v>1708</v>
      </c>
      <c r="D40" s="2844"/>
      <c r="E40" s="2844"/>
      <c r="F40" s="608" t="s">
        <v>1716</v>
      </c>
      <c r="G40" s="615"/>
      <c r="H40" s="34" t="s">
        <v>1705</v>
      </c>
      <c r="I40" s="619" t="s">
        <v>1706</v>
      </c>
    </row>
    <row r="41" spans="3:9" ht="108.75" customHeight="1" x14ac:dyDescent="0.25">
      <c r="C41" s="2843" t="s">
        <v>1707</v>
      </c>
      <c r="D41" s="2844"/>
      <c r="E41" s="2844"/>
      <c r="F41" s="608" t="s">
        <v>1717</v>
      </c>
      <c r="G41" s="615"/>
      <c r="H41" s="34" t="s">
        <v>1709</v>
      </c>
      <c r="I41" s="619" t="s">
        <v>1710</v>
      </c>
    </row>
    <row r="42" spans="3:9" ht="102.75" customHeight="1" x14ac:dyDescent="0.25">
      <c r="C42" s="2843" t="s">
        <v>1711</v>
      </c>
      <c r="D42" s="2844"/>
      <c r="E42" s="2844"/>
      <c r="F42" s="608" t="s">
        <v>1717</v>
      </c>
      <c r="G42" s="615"/>
      <c r="H42" s="30" t="s">
        <v>1712</v>
      </c>
      <c r="I42" s="619" t="s">
        <v>1713</v>
      </c>
    </row>
    <row r="43" spans="3:9" ht="33.75" x14ac:dyDescent="0.25">
      <c r="C43" s="2843" t="s">
        <v>1715</v>
      </c>
      <c r="D43" s="2844"/>
      <c r="E43" s="2844"/>
      <c r="F43" s="608" t="s">
        <v>1717</v>
      </c>
      <c r="G43" s="615"/>
      <c r="H43" s="34" t="s">
        <v>483</v>
      </c>
      <c r="I43" s="605" t="s">
        <v>1714</v>
      </c>
    </row>
    <row r="44" spans="3:9" ht="36.75" customHeight="1" x14ac:dyDescent="0.25">
      <c r="C44" s="2843" t="s">
        <v>1661</v>
      </c>
      <c r="D44" s="2844"/>
      <c r="E44" s="2844"/>
      <c r="F44" s="608" t="s">
        <v>1717</v>
      </c>
      <c r="G44" s="615"/>
      <c r="H44" s="30" t="s">
        <v>912</v>
      </c>
      <c r="I44" s="619" t="s">
        <v>1718</v>
      </c>
    </row>
    <row r="45" spans="3:9" x14ac:dyDescent="0.25">
      <c r="C45" s="7"/>
      <c r="D45" s="7"/>
      <c r="E45" s="7"/>
      <c r="F45" s="7"/>
    </row>
    <row r="46" spans="3:9" x14ac:dyDescent="0.25">
      <c r="C46" s="7"/>
      <c r="D46" s="7"/>
      <c r="E46" s="7"/>
      <c r="F46" s="7"/>
    </row>
    <row r="47" spans="3:9" x14ac:dyDescent="0.25">
      <c r="C47" s="7"/>
      <c r="D47" s="7"/>
      <c r="E47" s="7"/>
      <c r="F47" s="7"/>
    </row>
    <row r="48" spans="3:9" x14ac:dyDescent="0.25">
      <c r="C48" s="7"/>
      <c r="D48" s="7"/>
      <c r="E48" s="7"/>
      <c r="F48" s="7"/>
    </row>
    <row r="49" spans="3:6" x14ac:dyDescent="0.25">
      <c r="C49" s="7"/>
      <c r="D49" s="7"/>
      <c r="E49" s="7"/>
      <c r="F49" s="7"/>
    </row>
    <row r="50" spans="3:6" x14ac:dyDescent="0.25">
      <c r="C50" s="7"/>
      <c r="D50" s="7"/>
      <c r="E50" s="7"/>
      <c r="F50" s="7"/>
    </row>
    <row r="51" spans="3:6" x14ac:dyDescent="0.25">
      <c r="C51" s="7"/>
      <c r="D51" s="7"/>
      <c r="E51" s="7"/>
      <c r="F51" s="7"/>
    </row>
    <row r="52" spans="3:6" x14ac:dyDescent="0.25">
      <c r="C52" s="7"/>
      <c r="D52" s="7"/>
      <c r="E52" s="7"/>
      <c r="F52" s="7"/>
    </row>
    <row r="53" spans="3:6" x14ac:dyDescent="0.25">
      <c r="C53" s="7"/>
      <c r="D53" s="7"/>
      <c r="E53" s="7"/>
      <c r="F53" s="7"/>
    </row>
    <row r="54" spans="3:6" x14ac:dyDescent="0.25">
      <c r="C54" s="7"/>
      <c r="D54" s="7"/>
      <c r="E54" s="7"/>
      <c r="F54" s="7"/>
    </row>
    <row r="55" spans="3:6" x14ac:dyDescent="0.25">
      <c r="C55" s="7"/>
      <c r="D55" s="7"/>
      <c r="E55" s="7"/>
      <c r="F55" s="7"/>
    </row>
    <row r="56" spans="3:6" x14ac:dyDescent="0.25">
      <c r="C56" s="7"/>
      <c r="D56" s="7"/>
      <c r="E56" s="7"/>
      <c r="F56" s="7"/>
    </row>
    <row r="57" spans="3:6" x14ac:dyDescent="0.25">
      <c r="C57" s="7"/>
      <c r="D57" s="7"/>
      <c r="E57" s="7"/>
      <c r="F57" s="7"/>
    </row>
    <row r="58" spans="3:6" x14ac:dyDescent="0.25">
      <c r="C58" s="7"/>
      <c r="D58" s="7"/>
      <c r="E58" s="7"/>
      <c r="F58" s="7"/>
    </row>
  </sheetData>
  <mergeCells count="40">
    <mergeCell ref="C25:E25"/>
    <mergeCell ref="C26:E26"/>
    <mergeCell ref="C11:E11"/>
    <mergeCell ref="C22:E22"/>
    <mergeCell ref="C20:E20"/>
    <mergeCell ref="C15:E15"/>
    <mergeCell ref="C16:E16"/>
    <mergeCell ref="C18:E18"/>
    <mergeCell ref="C31:E31"/>
    <mergeCell ref="C34:E34"/>
    <mergeCell ref="C9:E9"/>
    <mergeCell ref="C2:F2"/>
    <mergeCell ref="C6:E6"/>
    <mergeCell ref="C7:E7"/>
    <mergeCell ref="C8:E8"/>
    <mergeCell ref="C28:E28"/>
    <mergeCell ref="C10:E10"/>
    <mergeCell ref="C12:E12"/>
    <mergeCell ref="C14:E14"/>
    <mergeCell ref="C19:E19"/>
    <mergeCell ref="C21:E21"/>
    <mergeCell ref="C23:E23"/>
    <mergeCell ref="C24:E24"/>
    <mergeCell ref="C27:E27"/>
    <mergeCell ref="C35:E35"/>
    <mergeCell ref="C33:E33"/>
    <mergeCell ref="C17:E17"/>
    <mergeCell ref="C13:E13"/>
    <mergeCell ref="C44:E44"/>
    <mergeCell ref="C37:E37"/>
    <mergeCell ref="C38:E38"/>
    <mergeCell ref="C40:E40"/>
    <mergeCell ref="C41:E41"/>
    <mergeCell ref="C42:E42"/>
    <mergeCell ref="C43:E43"/>
    <mergeCell ref="C39:E39"/>
    <mergeCell ref="C36:E36"/>
    <mergeCell ref="C29:E29"/>
    <mergeCell ref="C32:E32"/>
    <mergeCell ref="C30:E30"/>
  </mergeCells>
  <hyperlinks>
    <hyperlink ref="B3:D3" location="Content!A1" display="Content (Inhaltsverzeichnis)" xr:uid="{00000000-0004-0000-2F00-000000000000}"/>
  </hyperlinks>
  <pageMargins left="0.7" right="0.7" top="0.78740157499999996" bottom="0.78740157499999996"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52"/>
  <dimension ref="A1:Y115"/>
  <sheetViews>
    <sheetView showGridLines="0" zoomScaleNormal="100" zoomScaleSheetLayoutView="50" workbookViewId="0">
      <pane ySplit="3" topLeftCell="A4" activePane="bottomLeft" state="frozen"/>
      <selection pane="bottomLeft" activeCell="Q2" sqref="Q2"/>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7.28515625" customWidth="1"/>
    <col min="7" max="7" width="7"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20.7109375" customWidth="1"/>
    <col min="15" max="15" width="13.7109375" customWidth="1"/>
    <col min="16" max="16" width="13.28515625" customWidth="1"/>
    <col min="17" max="17" width="18.28515625" customWidth="1"/>
    <col min="18" max="18" width="14.28515625" customWidth="1"/>
    <col min="19" max="19" width="13.42578125" customWidth="1"/>
    <col min="20" max="20" width="19" customWidth="1"/>
    <col min="21" max="21" width="11.42578125" customWidth="1"/>
    <col min="22" max="22" width="14.28515625" customWidth="1"/>
    <col min="23" max="23" width="12.5703125" customWidth="1"/>
    <col min="24" max="24" width="9.7109375" customWidth="1"/>
    <col min="25" max="25" width="27.28515625" customWidth="1"/>
  </cols>
  <sheetData>
    <row r="1" spans="1:25" s="7" customFormat="1" ht="8.25" customHeight="1" x14ac:dyDescent="0.2">
      <c r="A1" s="623"/>
    </row>
    <row r="2" spans="1:25" s="624" customFormat="1" ht="47.25" customHeight="1" x14ac:dyDescent="0.25">
      <c r="B2" s="1439" t="s">
        <v>1827</v>
      </c>
      <c r="C2" s="1439"/>
      <c r="D2" s="1439"/>
      <c r="E2" s="1439"/>
      <c r="F2" s="1439"/>
      <c r="G2" s="1439"/>
      <c r="H2" s="1439"/>
      <c r="I2" s="635"/>
      <c r="J2" s="635"/>
      <c r="K2" s="635"/>
      <c r="L2" s="635"/>
      <c r="M2" s="635"/>
      <c r="N2" s="635"/>
      <c r="O2" s="635"/>
      <c r="P2" s="635"/>
      <c r="Q2" s="635"/>
      <c r="R2" s="635"/>
    </row>
    <row r="3" spans="1:25" s="1" customFormat="1" ht="19.5" customHeight="1" x14ac:dyDescent="0.25">
      <c r="B3" s="348" t="s">
        <v>926</v>
      </c>
      <c r="C3"/>
      <c r="D3"/>
      <c r="E3"/>
      <c r="F3"/>
      <c r="G3"/>
      <c r="H3"/>
      <c r="I3"/>
      <c r="J3" s="345"/>
      <c r="K3"/>
      <c r="L3"/>
      <c r="M3"/>
    </row>
    <row r="4" spans="1:25" x14ac:dyDescent="0.25">
      <c r="B4" s="2064" t="s">
        <v>1770</v>
      </c>
      <c r="C4" s="2065"/>
      <c r="D4" s="2065"/>
      <c r="E4" s="2065"/>
      <c r="F4" s="2065"/>
      <c r="G4" s="2065"/>
      <c r="H4" s="2065"/>
      <c r="I4" s="2065"/>
      <c r="J4" s="2065"/>
      <c r="K4" s="2065"/>
      <c r="L4" s="2066"/>
      <c r="M4" s="58"/>
      <c r="N4" s="2067" t="s">
        <v>1771</v>
      </c>
      <c r="O4" s="2065"/>
      <c r="P4" s="2065"/>
      <c r="Q4" s="2065"/>
      <c r="R4" s="2065"/>
      <c r="S4" s="2065"/>
      <c r="T4" s="2065"/>
      <c r="U4" s="2065"/>
      <c r="V4" s="2065"/>
    </row>
    <row r="5" spans="1:25" ht="15.75" thickBot="1" x14ac:dyDescent="0.3">
      <c r="B5" s="58"/>
      <c r="C5" s="58"/>
      <c r="D5" s="58"/>
      <c r="E5" s="58"/>
      <c r="F5" s="58"/>
      <c r="G5" s="58"/>
      <c r="H5" s="58"/>
      <c r="I5" s="58"/>
      <c r="J5" s="58"/>
      <c r="K5" s="58"/>
      <c r="L5" s="58"/>
      <c r="M5" s="58"/>
      <c r="N5" s="58"/>
    </row>
    <row r="6" spans="1:25" ht="29.25" customHeight="1" thickBot="1" x14ac:dyDescent="0.3">
      <c r="B6" s="636"/>
      <c r="C6" s="2068" t="s">
        <v>1742</v>
      </c>
      <c r="D6" s="2068"/>
      <c r="E6" s="2068"/>
      <c r="F6" s="139"/>
      <c r="G6" s="139"/>
      <c r="H6" s="139"/>
      <c r="I6" s="139"/>
      <c r="J6" s="637"/>
      <c r="K6" s="637"/>
      <c r="L6" s="638"/>
      <c r="M6" s="58"/>
      <c r="N6" s="58"/>
      <c r="O6" s="58"/>
      <c r="P6" s="58"/>
      <c r="Q6" s="58"/>
      <c r="R6" s="58"/>
      <c r="S6" s="58"/>
      <c r="T6" s="58"/>
      <c r="U6" s="58"/>
      <c r="V6" s="58"/>
      <c r="W6" s="58"/>
      <c r="X6" s="58"/>
      <c r="Y6" s="58"/>
    </row>
    <row r="7" spans="1:25" ht="39.75" customHeight="1" thickBot="1" x14ac:dyDescent="0.3">
      <c r="B7" s="627"/>
      <c r="C7" s="590"/>
      <c r="D7" s="628" t="s">
        <v>1743</v>
      </c>
      <c r="E7" s="2069" t="s">
        <v>1745</v>
      </c>
      <c r="F7" s="2070"/>
      <c r="G7" s="628" t="s">
        <v>1744</v>
      </c>
      <c r="H7" s="2069" t="s">
        <v>1746</v>
      </c>
      <c r="I7" s="2070"/>
      <c r="J7" s="58"/>
      <c r="K7" s="58"/>
      <c r="L7" s="629"/>
      <c r="M7" s="58"/>
      <c r="N7" s="2060" t="s">
        <v>1747</v>
      </c>
      <c r="O7" s="2061"/>
      <c r="P7" s="2061"/>
      <c r="Q7" s="2061"/>
      <c r="R7" s="2062" t="s">
        <v>1793</v>
      </c>
      <c r="S7" s="2063"/>
      <c r="T7" s="2063"/>
      <c r="U7" s="7"/>
      <c r="V7" s="7"/>
      <c r="W7" s="7"/>
      <c r="X7" s="7"/>
      <c r="Y7" s="7"/>
    </row>
    <row r="8" spans="1:25" ht="4.5" customHeight="1" x14ac:dyDescent="0.25">
      <c r="B8" s="627"/>
      <c r="C8" s="590"/>
      <c r="D8" s="150"/>
      <c r="E8" s="630"/>
      <c r="F8" s="630"/>
      <c r="G8" s="150"/>
      <c r="H8" s="630"/>
      <c r="I8" s="630"/>
      <c r="J8" s="58"/>
      <c r="K8" s="58"/>
      <c r="L8" s="629"/>
      <c r="M8" s="58"/>
      <c r="N8" s="631"/>
      <c r="O8" s="631"/>
      <c r="P8" s="7"/>
      <c r="Q8" s="7"/>
      <c r="R8" s="7"/>
      <c r="S8" s="7"/>
      <c r="T8" s="7"/>
      <c r="U8" s="7"/>
      <c r="V8" s="7"/>
      <c r="W8" s="7"/>
      <c r="X8" s="7"/>
      <c r="Y8" s="7"/>
    </row>
    <row r="9" spans="1:25" ht="29.45" customHeight="1" thickBot="1" x14ac:dyDescent="0.3">
      <c r="B9" s="625"/>
      <c r="C9" s="2078" t="s">
        <v>1794</v>
      </c>
      <c r="D9" s="2078"/>
      <c r="E9" s="2078"/>
      <c r="F9" s="2078"/>
      <c r="G9" s="7"/>
      <c r="H9" s="7"/>
      <c r="I9" s="7"/>
      <c r="J9" s="7"/>
      <c r="K9" s="7"/>
      <c r="L9" s="626"/>
      <c r="M9" s="58"/>
      <c r="N9" s="7"/>
      <c r="O9" s="370"/>
      <c r="P9" s="370"/>
      <c r="Q9" s="370"/>
      <c r="R9" s="370"/>
      <c r="S9" s="370"/>
      <c r="T9" s="370"/>
      <c r="U9" s="370"/>
      <c r="V9" s="370"/>
      <c r="W9" s="370"/>
      <c r="X9" s="370"/>
      <c r="Y9" s="370"/>
    </row>
    <row r="10" spans="1:25" ht="39" customHeight="1" thickBot="1" x14ac:dyDescent="0.3">
      <c r="B10" s="627"/>
      <c r="C10" s="590"/>
      <c r="D10" s="628" t="s">
        <v>1743</v>
      </c>
      <c r="E10" s="2069" t="s">
        <v>1749</v>
      </c>
      <c r="F10" s="2070"/>
      <c r="G10" s="628" t="s">
        <v>1744</v>
      </c>
      <c r="H10" s="2069" t="s">
        <v>1750</v>
      </c>
      <c r="I10" s="2070"/>
      <c r="J10" s="58"/>
      <c r="K10" s="58"/>
      <c r="L10" s="629"/>
      <c r="M10" s="58"/>
      <c r="N10" s="633" t="s">
        <v>1796</v>
      </c>
      <c r="O10" s="651" t="s">
        <v>246</v>
      </c>
      <c r="P10" s="2866" t="s">
        <v>498</v>
      </c>
      <c r="Q10" s="2867"/>
      <c r="R10" s="2868" t="s">
        <v>1795</v>
      </c>
      <c r="S10" s="2869"/>
      <c r="T10" s="323"/>
      <c r="U10" s="370"/>
      <c r="V10" s="370"/>
      <c r="W10" s="370"/>
      <c r="X10" s="370"/>
      <c r="Y10" s="370"/>
    </row>
    <row r="11" spans="1:25" ht="7.5" customHeight="1" x14ac:dyDescent="0.25">
      <c r="B11" s="625"/>
      <c r="C11" s="7"/>
      <c r="D11" s="7"/>
      <c r="E11" s="7"/>
      <c r="F11" s="7"/>
      <c r="G11" s="7"/>
      <c r="H11" s="7"/>
      <c r="I11" s="7"/>
      <c r="J11" s="7"/>
      <c r="K11" s="7"/>
      <c r="L11" s="626"/>
      <c r="M11" s="58"/>
      <c r="N11" s="7"/>
      <c r="O11" s="7"/>
      <c r="P11" s="7"/>
      <c r="Q11" s="7"/>
      <c r="R11" s="7"/>
      <c r="S11" s="7"/>
      <c r="T11" s="7"/>
      <c r="U11" s="7"/>
      <c r="V11" s="7"/>
      <c r="W11" s="7"/>
      <c r="X11" s="7"/>
      <c r="Y11" s="7"/>
    </row>
    <row r="12" spans="1:25" ht="26.25" customHeight="1" x14ac:dyDescent="0.25">
      <c r="B12" s="625"/>
      <c r="C12" s="2072" t="s">
        <v>1800</v>
      </c>
      <c r="D12" s="2072"/>
      <c r="E12" s="2072"/>
      <c r="F12" s="2072"/>
      <c r="G12" s="2072"/>
      <c r="H12" s="652"/>
      <c r="I12" s="323"/>
      <c r="J12" s="7"/>
      <c r="K12" s="7"/>
      <c r="L12" s="626"/>
      <c r="M12" s="58"/>
    </row>
    <row r="13" spans="1:25" ht="7.5" customHeight="1" thickBot="1" x14ac:dyDescent="0.3">
      <c r="B13" s="625"/>
      <c r="C13" s="7"/>
      <c r="D13" s="7"/>
      <c r="E13" s="7"/>
      <c r="F13" s="7"/>
      <c r="G13" s="7"/>
      <c r="H13" s="7"/>
      <c r="I13" s="7"/>
      <c r="J13" s="7"/>
      <c r="K13" s="7"/>
      <c r="L13" s="626"/>
      <c r="M13" s="58"/>
      <c r="N13" s="7"/>
      <c r="O13" s="7"/>
      <c r="P13" s="7"/>
      <c r="Q13" s="7"/>
      <c r="R13" s="7"/>
      <c r="S13" s="7"/>
      <c r="T13" s="7"/>
      <c r="U13" s="7"/>
      <c r="V13" s="7"/>
      <c r="W13" s="7"/>
      <c r="X13" s="7"/>
      <c r="Y13" s="7"/>
    </row>
    <row r="14" spans="1:25" ht="37.5" customHeight="1" thickBot="1" x14ac:dyDescent="0.3">
      <c r="B14" s="625"/>
      <c r="C14" s="2861" t="s">
        <v>1797</v>
      </c>
      <c r="D14" s="2861"/>
      <c r="E14" s="2861"/>
      <c r="F14" s="2861"/>
      <c r="G14" s="2862"/>
      <c r="H14" s="632" t="s">
        <v>1740</v>
      </c>
      <c r="I14" s="323"/>
      <c r="J14" s="7"/>
      <c r="K14" s="7"/>
      <c r="L14" s="626"/>
      <c r="M14" s="58"/>
      <c r="N14" s="633" t="s">
        <v>1812</v>
      </c>
      <c r="O14" s="2859" t="s">
        <v>1801</v>
      </c>
      <c r="P14" s="2860"/>
    </row>
    <row r="15" spans="1:25" ht="7.5" customHeight="1" thickBot="1" x14ac:dyDescent="0.3">
      <c r="B15" s="625"/>
      <c r="C15" s="7"/>
      <c r="D15" s="7"/>
      <c r="E15" s="7"/>
      <c r="F15" s="7"/>
      <c r="G15" s="7"/>
      <c r="H15" s="7"/>
      <c r="I15" s="7"/>
      <c r="J15" s="7"/>
      <c r="K15" s="7"/>
      <c r="L15" s="626"/>
      <c r="M15" s="58"/>
      <c r="N15" s="7"/>
      <c r="O15" s="7"/>
      <c r="P15" s="7"/>
      <c r="Q15" s="7"/>
      <c r="R15" s="7"/>
      <c r="S15" s="7"/>
      <c r="T15" s="7"/>
      <c r="U15" s="7"/>
      <c r="V15" s="7"/>
      <c r="W15" s="7"/>
      <c r="X15" s="7"/>
      <c r="Y15" s="7"/>
    </row>
    <row r="16" spans="1:25" ht="37.5" customHeight="1" thickBot="1" x14ac:dyDescent="0.3">
      <c r="B16" s="625"/>
      <c r="C16" s="2861" t="s">
        <v>1798</v>
      </c>
      <c r="D16" s="2861"/>
      <c r="E16" s="2861"/>
      <c r="F16" s="2861"/>
      <c r="G16" s="2862"/>
      <c r="H16" s="632" t="s">
        <v>1740</v>
      </c>
      <c r="I16" s="323"/>
      <c r="J16" s="7"/>
      <c r="K16" s="7"/>
      <c r="L16" s="626"/>
      <c r="M16" s="58"/>
      <c r="N16" s="633" t="s">
        <v>1812</v>
      </c>
      <c r="O16" s="2859" t="s">
        <v>1802</v>
      </c>
      <c r="P16" s="2860"/>
    </row>
    <row r="17" spans="2:25" ht="7.5" customHeight="1" thickBot="1" x14ac:dyDescent="0.3">
      <c r="B17" s="625"/>
      <c r="C17" s="7"/>
      <c r="D17" s="7"/>
      <c r="E17" s="7"/>
      <c r="F17" s="7"/>
      <c r="G17" s="7"/>
      <c r="H17" s="7"/>
      <c r="I17" s="7"/>
      <c r="J17" s="7"/>
      <c r="K17" s="7"/>
      <c r="L17" s="626"/>
      <c r="M17" s="58"/>
      <c r="N17" s="7"/>
      <c r="O17" s="7"/>
      <c r="P17" s="7"/>
      <c r="Q17" s="7"/>
      <c r="R17" s="7"/>
      <c r="S17" s="7"/>
      <c r="T17" s="7"/>
      <c r="U17" s="7"/>
      <c r="V17" s="7"/>
      <c r="W17" s="7"/>
      <c r="X17" s="7"/>
      <c r="Y17" s="7"/>
    </row>
    <row r="18" spans="2:25" ht="37.5" customHeight="1" thickBot="1" x14ac:dyDescent="0.3">
      <c r="B18" s="625"/>
      <c r="C18" s="2861" t="s">
        <v>1799</v>
      </c>
      <c r="D18" s="2861"/>
      <c r="E18" s="2861"/>
      <c r="F18" s="2861"/>
      <c r="G18" s="2862"/>
      <c r="H18" s="632" t="s">
        <v>1740</v>
      </c>
      <c r="I18" s="323"/>
      <c r="J18" s="7"/>
      <c r="K18" s="7"/>
      <c r="L18" s="626"/>
      <c r="M18" s="58"/>
      <c r="N18" s="633" t="s">
        <v>1812</v>
      </c>
      <c r="O18" s="2859" t="s">
        <v>1803</v>
      </c>
      <c r="P18" s="2860"/>
    </row>
    <row r="19" spans="2:25" ht="7.5" customHeight="1" thickBot="1" x14ac:dyDescent="0.3">
      <c r="B19" s="625"/>
      <c r="C19" s="7"/>
      <c r="D19" s="7"/>
      <c r="E19" s="7"/>
      <c r="F19" s="7"/>
      <c r="G19" s="7"/>
      <c r="H19" s="7"/>
      <c r="I19" s="7"/>
      <c r="J19" s="7"/>
      <c r="K19" s="7"/>
      <c r="L19" s="626"/>
      <c r="M19" s="58"/>
      <c r="N19" s="7"/>
      <c r="O19" s="7"/>
      <c r="P19" s="7"/>
      <c r="Q19" s="7"/>
      <c r="R19" s="7"/>
      <c r="S19" s="7"/>
      <c r="T19" s="7"/>
      <c r="U19" s="7"/>
      <c r="V19" s="7"/>
      <c r="W19" s="7"/>
      <c r="X19" s="7"/>
      <c r="Y19" s="7"/>
    </row>
    <row r="20" spans="2:25" ht="43.5" customHeight="1" thickBot="1" x14ac:dyDescent="0.3">
      <c r="B20" s="625"/>
      <c r="C20" s="2072" t="s">
        <v>1804</v>
      </c>
      <c r="D20" s="2072"/>
      <c r="E20" s="2072"/>
      <c r="F20" s="2072"/>
      <c r="G20" s="2072"/>
      <c r="H20" s="632" t="s">
        <v>1740</v>
      </c>
      <c r="I20" s="323"/>
      <c r="J20" s="7"/>
      <c r="K20" s="7"/>
      <c r="L20" s="626"/>
      <c r="M20" s="58"/>
      <c r="N20" s="633" t="s">
        <v>1812</v>
      </c>
      <c r="O20" s="2859" t="s">
        <v>1805</v>
      </c>
      <c r="P20" s="2860"/>
      <c r="Q20" s="370"/>
      <c r="R20" s="370"/>
      <c r="S20" s="370"/>
      <c r="T20" s="370"/>
    </row>
    <row r="21" spans="2:25" ht="7.5" customHeight="1" thickBot="1" x14ac:dyDescent="0.3">
      <c r="B21" s="625"/>
      <c r="C21" s="7"/>
      <c r="D21" s="7"/>
      <c r="E21" s="7"/>
      <c r="F21" s="7"/>
      <c r="G21" s="7"/>
      <c r="H21" s="7"/>
      <c r="I21" s="7"/>
      <c r="J21" s="7"/>
      <c r="K21" s="7"/>
      <c r="L21" s="626"/>
      <c r="M21" s="58"/>
      <c r="N21" s="7"/>
      <c r="O21" s="7"/>
      <c r="P21" s="7"/>
      <c r="Q21" s="7"/>
      <c r="R21" s="7"/>
      <c r="S21" s="7"/>
      <c r="T21" s="7"/>
      <c r="U21" s="7"/>
      <c r="V21" s="7"/>
      <c r="W21" s="7"/>
      <c r="X21" s="7"/>
      <c r="Y21" s="7"/>
    </row>
    <row r="22" spans="2:25" ht="43.5" customHeight="1" thickBot="1" x14ac:dyDescent="0.3">
      <c r="B22" s="625"/>
      <c r="C22" s="2072" t="s">
        <v>1806</v>
      </c>
      <c r="D22" s="2072"/>
      <c r="E22" s="2072"/>
      <c r="F22" s="2072"/>
      <c r="G22" s="2072"/>
      <c r="H22" s="632" t="s">
        <v>1740</v>
      </c>
      <c r="I22" s="323"/>
      <c r="J22" s="7"/>
      <c r="K22" s="7"/>
      <c r="L22" s="626"/>
      <c r="M22" s="58"/>
      <c r="N22" s="633" t="s">
        <v>1812</v>
      </c>
      <c r="O22" s="2859" t="s">
        <v>1808</v>
      </c>
      <c r="P22" s="2860"/>
      <c r="Q22" s="370"/>
      <c r="R22" s="370"/>
      <c r="S22" s="370"/>
      <c r="T22" s="370"/>
    </row>
    <row r="23" spans="2:25" ht="7.5" customHeight="1" thickBot="1" x14ac:dyDescent="0.3">
      <c r="B23" s="625"/>
      <c r="C23" s="7"/>
      <c r="D23" s="7"/>
      <c r="E23" s="7"/>
      <c r="F23" s="7"/>
      <c r="G23" s="7"/>
      <c r="H23" s="7"/>
      <c r="I23" s="7"/>
      <c r="J23" s="7"/>
      <c r="K23" s="7"/>
      <c r="L23" s="626"/>
      <c r="M23" s="58"/>
      <c r="N23" s="7"/>
      <c r="O23" s="7"/>
      <c r="P23" s="7"/>
      <c r="Q23" s="7"/>
      <c r="R23" s="7"/>
      <c r="S23" s="7"/>
      <c r="T23" s="7"/>
      <c r="U23" s="7"/>
      <c r="V23" s="7"/>
      <c r="W23" s="7"/>
      <c r="X23" s="7"/>
      <c r="Y23" s="7"/>
    </row>
    <row r="24" spans="2:25" ht="43.5" customHeight="1" thickBot="1" x14ac:dyDescent="0.3">
      <c r="B24" s="625"/>
      <c r="C24" s="2072" t="s">
        <v>1807</v>
      </c>
      <c r="D24" s="2072"/>
      <c r="E24" s="2072"/>
      <c r="F24" s="2072"/>
      <c r="G24" s="2072"/>
      <c r="H24" s="632" t="s">
        <v>1740</v>
      </c>
      <c r="I24" s="323"/>
      <c r="J24" s="7"/>
      <c r="K24" s="7"/>
      <c r="L24" s="626"/>
      <c r="M24" s="58"/>
      <c r="N24" s="633" t="s">
        <v>1812</v>
      </c>
      <c r="O24" s="2859" t="s">
        <v>1809</v>
      </c>
      <c r="P24" s="2860"/>
      <c r="Q24" s="370"/>
      <c r="R24" s="370"/>
      <c r="S24" s="370"/>
      <c r="T24" s="370"/>
    </row>
    <row r="25" spans="2:25" ht="7.5" customHeight="1" thickBot="1" x14ac:dyDescent="0.3">
      <c r="B25" s="625"/>
      <c r="C25" s="7"/>
      <c r="D25" s="7"/>
      <c r="E25" s="7"/>
      <c r="F25" s="7"/>
      <c r="G25" s="7"/>
      <c r="H25" s="7"/>
      <c r="I25" s="7"/>
      <c r="J25" s="7"/>
      <c r="K25" s="7"/>
      <c r="L25" s="626"/>
      <c r="M25" s="58"/>
      <c r="N25" s="7"/>
      <c r="O25" s="7"/>
      <c r="P25" s="7"/>
      <c r="Q25" s="7"/>
      <c r="R25" s="7"/>
      <c r="S25" s="7"/>
      <c r="T25" s="7"/>
      <c r="U25" s="7"/>
      <c r="V25" s="7"/>
      <c r="W25" s="7"/>
      <c r="X25" s="7"/>
      <c r="Y25" s="7"/>
    </row>
    <row r="26" spans="2:25" ht="43.5" customHeight="1" thickBot="1" x14ac:dyDescent="0.3">
      <c r="B26" s="625"/>
      <c r="C26" s="2072" t="s">
        <v>1810</v>
      </c>
      <c r="D26" s="2072"/>
      <c r="E26" s="2072"/>
      <c r="F26" s="2072"/>
      <c r="G26" s="2072"/>
      <c r="H26" s="632" t="s">
        <v>1740</v>
      </c>
      <c r="I26" s="323"/>
      <c r="J26" s="7"/>
      <c r="K26" s="7"/>
      <c r="L26" s="626"/>
      <c r="M26" s="58"/>
      <c r="N26" s="633" t="s">
        <v>1812</v>
      </c>
      <c r="O26" s="2859" t="s">
        <v>1811</v>
      </c>
      <c r="P26" s="2860"/>
      <c r="Q26" s="633" t="s">
        <v>1828</v>
      </c>
      <c r="R26" s="2859" t="s">
        <v>1829</v>
      </c>
      <c r="S26" s="2860"/>
      <c r="T26" s="370"/>
    </row>
    <row r="27" spans="2:25" ht="7.5" customHeight="1" x14ac:dyDescent="0.25">
      <c r="B27" s="625"/>
      <c r="C27" s="7"/>
      <c r="D27" s="7"/>
      <c r="E27" s="7"/>
      <c r="F27" s="7"/>
      <c r="G27" s="7"/>
      <c r="H27" s="7"/>
      <c r="I27" s="7"/>
      <c r="J27" s="7"/>
      <c r="K27" s="7"/>
      <c r="L27" s="626"/>
      <c r="M27" s="58"/>
      <c r="N27" s="7"/>
      <c r="O27" s="7"/>
      <c r="P27" s="7"/>
      <c r="Q27" s="7"/>
      <c r="R27" s="7"/>
      <c r="S27" s="7"/>
      <c r="T27" s="7"/>
      <c r="U27" s="7"/>
      <c r="V27" s="7"/>
      <c r="W27" s="7"/>
      <c r="X27" s="7"/>
      <c r="Y27" s="7"/>
    </row>
    <row r="28" spans="2:25" ht="26.25" customHeight="1" x14ac:dyDescent="0.25">
      <c r="B28" s="625"/>
      <c r="C28" s="2072" t="s">
        <v>1687</v>
      </c>
      <c r="D28" s="2072"/>
      <c r="E28" s="2072"/>
      <c r="F28" s="2072"/>
      <c r="G28" s="2072"/>
      <c r="H28" s="652"/>
      <c r="I28" s="323"/>
      <c r="J28" s="7"/>
      <c r="K28" s="7"/>
      <c r="L28" s="626"/>
      <c r="M28" s="58"/>
    </row>
    <row r="29" spans="2:25" ht="7.5" customHeight="1" thickBot="1" x14ac:dyDescent="0.3">
      <c r="B29" s="625"/>
      <c r="C29" s="7"/>
      <c r="D29" s="7"/>
      <c r="E29" s="7"/>
      <c r="F29" s="7"/>
      <c r="G29" s="7"/>
      <c r="H29" s="7"/>
      <c r="I29" s="7"/>
      <c r="J29" s="7"/>
      <c r="K29" s="7"/>
      <c r="L29" s="626"/>
      <c r="M29" s="58"/>
      <c r="N29" s="7"/>
      <c r="O29" s="7"/>
      <c r="P29" s="7"/>
      <c r="Q29" s="7"/>
      <c r="R29" s="7"/>
      <c r="S29" s="7"/>
      <c r="T29" s="7"/>
      <c r="U29" s="7"/>
      <c r="V29" s="7"/>
      <c r="W29" s="7"/>
      <c r="X29" s="7"/>
      <c r="Y29" s="7"/>
    </row>
    <row r="30" spans="2:25" ht="37.5" customHeight="1" thickBot="1" x14ac:dyDescent="0.3">
      <c r="B30" s="625"/>
      <c r="C30" s="2861" t="s">
        <v>1813</v>
      </c>
      <c r="D30" s="2861"/>
      <c r="E30" s="2861"/>
      <c r="F30" s="2861"/>
      <c r="G30" s="2862"/>
      <c r="H30" s="632" t="s">
        <v>1740</v>
      </c>
      <c r="I30" s="323"/>
      <c r="J30" s="7"/>
      <c r="K30" s="7"/>
      <c r="L30" s="626"/>
      <c r="M30" s="58"/>
      <c r="N30" s="633" t="s">
        <v>1763</v>
      </c>
      <c r="O30" s="2859" t="s">
        <v>1830</v>
      </c>
      <c r="P30" s="2860"/>
    </row>
    <row r="31" spans="2:25" ht="7.5" customHeight="1" thickBot="1" x14ac:dyDescent="0.3">
      <c r="B31" s="625"/>
      <c r="C31" s="7"/>
      <c r="D31" s="7"/>
      <c r="E31" s="7"/>
      <c r="F31" s="7"/>
      <c r="G31" s="7"/>
      <c r="H31" s="7"/>
      <c r="I31" s="7"/>
      <c r="J31" s="7"/>
      <c r="K31" s="7"/>
      <c r="L31" s="626"/>
      <c r="M31" s="58"/>
      <c r="N31" s="7"/>
      <c r="O31" s="7"/>
      <c r="P31" s="7"/>
      <c r="Q31" s="7"/>
      <c r="R31" s="7"/>
      <c r="S31" s="7"/>
      <c r="T31" s="7"/>
      <c r="U31" s="7"/>
      <c r="V31" s="7"/>
      <c r="W31" s="7"/>
      <c r="X31" s="7"/>
      <c r="Y31" s="7"/>
    </row>
    <row r="32" spans="2:25" ht="37.5" customHeight="1" thickBot="1" x14ac:dyDescent="0.3">
      <c r="B32" s="625"/>
      <c r="C32" s="2861" t="s">
        <v>1814</v>
      </c>
      <c r="D32" s="2861"/>
      <c r="E32" s="2861"/>
      <c r="F32" s="2861"/>
      <c r="G32" s="2862"/>
      <c r="H32" s="632" t="s">
        <v>1740</v>
      </c>
      <c r="I32" s="323"/>
      <c r="J32" s="7"/>
      <c r="K32" s="7"/>
      <c r="L32" s="626"/>
      <c r="M32" s="58"/>
      <c r="N32" s="633" t="s">
        <v>1763</v>
      </c>
      <c r="O32" s="2859" t="s">
        <v>1831</v>
      </c>
      <c r="P32" s="2860"/>
    </row>
    <row r="33" spans="2:25" ht="7.5" customHeight="1" x14ac:dyDescent="0.25">
      <c r="B33" s="625"/>
      <c r="C33" s="7"/>
      <c r="D33" s="7"/>
      <c r="E33" s="7"/>
      <c r="F33" s="7"/>
      <c r="G33" s="7"/>
      <c r="H33" s="7"/>
      <c r="I33" s="7"/>
      <c r="J33" s="7"/>
      <c r="K33" s="7"/>
      <c r="L33" s="626"/>
      <c r="M33" s="58"/>
      <c r="N33" s="7"/>
      <c r="O33" s="7"/>
      <c r="P33" s="7"/>
      <c r="Q33" s="7"/>
      <c r="R33" s="7"/>
      <c r="S33" s="7"/>
      <c r="T33" s="7"/>
      <c r="U33" s="7"/>
      <c r="V33" s="7"/>
      <c r="W33" s="7"/>
      <c r="X33" s="7"/>
      <c r="Y33" s="7"/>
    </row>
    <row r="34" spans="2:25" ht="26.25" customHeight="1" x14ac:dyDescent="0.25">
      <c r="B34" s="625"/>
      <c r="C34" s="2072" t="s">
        <v>1688</v>
      </c>
      <c r="D34" s="2072"/>
      <c r="E34" s="2072"/>
      <c r="F34" s="2072"/>
      <c r="G34" s="2072"/>
      <c r="H34" s="652"/>
      <c r="I34" s="323"/>
      <c r="J34" s="7"/>
      <c r="K34" s="7"/>
      <c r="L34" s="626"/>
      <c r="M34" s="58"/>
    </row>
    <row r="35" spans="2:25" ht="7.5" customHeight="1" thickBot="1" x14ac:dyDescent="0.3">
      <c r="B35" s="625"/>
      <c r="C35" s="7"/>
      <c r="D35" s="7"/>
      <c r="E35" s="7"/>
      <c r="F35" s="7"/>
      <c r="G35" s="7"/>
      <c r="H35" s="7"/>
      <c r="I35" s="7"/>
      <c r="J35" s="7"/>
      <c r="K35" s="7"/>
      <c r="L35" s="626"/>
      <c r="M35" s="58"/>
      <c r="N35" s="7"/>
      <c r="O35" s="7"/>
      <c r="P35" s="7"/>
      <c r="Q35" s="7"/>
      <c r="R35" s="7"/>
      <c r="S35" s="7"/>
      <c r="T35" s="7"/>
      <c r="U35" s="7"/>
      <c r="V35" s="7"/>
      <c r="W35" s="7"/>
      <c r="X35" s="7"/>
      <c r="Y35" s="7"/>
    </row>
    <row r="36" spans="2:25" ht="37.5" customHeight="1" thickBot="1" x14ac:dyDescent="0.3">
      <c r="B36" s="625"/>
      <c r="C36" s="2861" t="s">
        <v>1816</v>
      </c>
      <c r="D36" s="2861"/>
      <c r="E36" s="2861"/>
      <c r="F36" s="2861"/>
      <c r="G36" s="2862"/>
      <c r="H36" s="632" t="s">
        <v>1740</v>
      </c>
      <c r="I36" s="323"/>
      <c r="J36" s="7"/>
      <c r="K36" s="7"/>
      <c r="L36" s="626"/>
      <c r="M36" s="58"/>
      <c r="N36" s="633" t="s">
        <v>1819</v>
      </c>
      <c r="O36" s="2859" t="s">
        <v>1832</v>
      </c>
      <c r="P36" s="2860"/>
    </row>
    <row r="37" spans="2:25" ht="7.5" customHeight="1" thickBot="1" x14ac:dyDescent="0.3">
      <c r="B37" s="625"/>
      <c r="C37" s="7"/>
      <c r="D37" s="7"/>
      <c r="E37" s="7"/>
      <c r="F37" s="7"/>
      <c r="G37" s="7"/>
      <c r="H37" s="7"/>
      <c r="I37" s="7"/>
      <c r="J37" s="7"/>
      <c r="K37" s="7"/>
      <c r="L37" s="626"/>
      <c r="M37" s="58"/>
      <c r="N37" s="7"/>
      <c r="O37" s="7"/>
      <c r="P37" s="7"/>
      <c r="Q37" s="7"/>
      <c r="R37" s="7"/>
      <c r="S37" s="7"/>
      <c r="T37" s="7"/>
      <c r="U37" s="7"/>
      <c r="V37" s="7"/>
      <c r="W37" s="7"/>
      <c r="X37" s="7"/>
      <c r="Y37" s="7"/>
    </row>
    <row r="38" spans="2:25" ht="37.5" customHeight="1" thickBot="1" x14ac:dyDescent="0.3">
      <c r="B38" s="625"/>
      <c r="C38" s="2861" t="s">
        <v>1815</v>
      </c>
      <c r="D38" s="2861"/>
      <c r="E38" s="2861"/>
      <c r="F38" s="2861"/>
      <c r="G38" s="2862"/>
      <c r="H38" s="632" t="s">
        <v>1740</v>
      </c>
      <c r="I38" s="323"/>
      <c r="J38" s="7"/>
      <c r="K38" s="7"/>
      <c r="L38" s="626"/>
      <c r="M38" s="58"/>
      <c r="N38" s="633" t="s">
        <v>1818</v>
      </c>
      <c r="O38" s="2859" t="s">
        <v>1833</v>
      </c>
      <c r="P38" s="2860"/>
    </row>
    <row r="39" spans="2:25" ht="7.5" customHeight="1" thickBot="1" x14ac:dyDescent="0.3">
      <c r="B39" s="625"/>
      <c r="C39" s="7"/>
      <c r="D39" s="7"/>
      <c r="E39" s="7"/>
      <c r="F39" s="7"/>
      <c r="G39" s="7"/>
      <c r="H39" s="7"/>
      <c r="I39" s="7"/>
      <c r="J39" s="7"/>
      <c r="K39" s="7"/>
      <c r="L39" s="626"/>
      <c r="M39" s="58"/>
      <c r="N39" s="7"/>
      <c r="O39" s="7"/>
      <c r="P39" s="7"/>
      <c r="Q39" s="7"/>
      <c r="R39" s="7"/>
      <c r="S39" s="7"/>
      <c r="T39" s="7"/>
      <c r="U39" s="7"/>
      <c r="V39" s="7"/>
      <c r="W39" s="7"/>
      <c r="X39" s="7"/>
      <c r="Y39" s="7"/>
    </row>
    <row r="40" spans="2:25" ht="37.5" customHeight="1" thickBot="1" x14ac:dyDescent="0.3">
      <c r="B40" s="625"/>
      <c r="C40" s="2861" t="s">
        <v>1817</v>
      </c>
      <c r="D40" s="2861"/>
      <c r="E40" s="2861"/>
      <c r="F40" s="2861"/>
      <c r="G40" s="2862"/>
      <c r="H40" s="632" t="s">
        <v>1740</v>
      </c>
      <c r="I40" s="323"/>
      <c r="J40" s="7"/>
      <c r="K40" s="7"/>
      <c r="L40" s="626"/>
      <c r="M40" s="58"/>
      <c r="N40" s="633" t="s">
        <v>1819</v>
      </c>
      <c r="O40" s="2859" t="s">
        <v>1833</v>
      </c>
      <c r="P40" s="2860"/>
    </row>
    <row r="41" spans="2:25" ht="7.5" customHeight="1" x14ac:dyDescent="0.25">
      <c r="B41" s="625"/>
      <c r="C41" s="7"/>
      <c r="D41" s="7"/>
      <c r="E41" s="7"/>
      <c r="F41" s="7"/>
      <c r="G41" s="7"/>
      <c r="H41" s="7"/>
      <c r="I41" s="7"/>
      <c r="J41" s="7"/>
      <c r="K41" s="7"/>
      <c r="L41" s="626"/>
      <c r="M41" s="58"/>
      <c r="N41" s="7"/>
      <c r="O41" s="7"/>
      <c r="P41" s="7"/>
      <c r="Q41" s="7"/>
      <c r="R41" s="7"/>
      <c r="S41" s="7"/>
      <c r="T41" s="7"/>
      <c r="U41" s="7"/>
      <c r="V41" s="7"/>
      <c r="W41" s="7"/>
      <c r="X41" s="7"/>
      <c r="Y41" s="7"/>
    </row>
    <row r="42" spans="2:25" ht="26.25" customHeight="1" x14ac:dyDescent="0.25">
      <c r="B42" s="625"/>
      <c r="C42" s="2072" t="s">
        <v>1820</v>
      </c>
      <c r="D42" s="2072"/>
      <c r="E42" s="2072"/>
      <c r="F42" s="2072"/>
      <c r="G42" s="2072"/>
      <c r="H42" s="652"/>
      <c r="I42" s="323"/>
      <c r="J42" s="7"/>
      <c r="K42" s="7"/>
      <c r="L42" s="626"/>
      <c r="M42" s="58"/>
    </row>
    <row r="43" spans="2:25" ht="7.5" customHeight="1" thickBot="1" x14ac:dyDescent="0.3">
      <c r="B43" s="625"/>
      <c r="C43" s="7"/>
      <c r="D43" s="7"/>
      <c r="E43" s="7"/>
      <c r="F43" s="7"/>
      <c r="G43" s="7"/>
      <c r="H43" s="7"/>
      <c r="I43" s="7"/>
      <c r="J43" s="7"/>
      <c r="K43" s="7"/>
      <c r="L43" s="626"/>
      <c r="M43" s="58"/>
      <c r="N43" s="7"/>
      <c r="O43" s="7"/>
      <c r="P43" s="7"/>
      <c r="Q43" s="7"/>
      <c r="R43" s="7"/>
      <c r="S43" s="7"/>
      <c r="T43" s="7"/>
      <c r="U43" s="7"/>
      <c r="V43" s="7"/>
      <c r="W43" s="7"/>
      <c r="X43" s="7"/>
      <c r="Y43" s="7"/>
    </row>
    <row r="44" spans="2:25" ht="37.5" customHeight="1" thickBot="1" x14ac:dyDescent="0.3">
      <c r="B44" s="625"/>
      <c r="C44" s="2861" t="s">
        <v>1821</v>
      </c>
      <c r="D44" s="2861"/>
      <c r="E44" s="2861"/>
      <c r="F44" s="2861"/>
      <c r="G44" s="2862"/>
      <c r="H44" s="632" t="s">
        <v>1740</v>
      </c>
      <c r="I44" s="323"/>
      <c r="J44" s="7"/>
      <c r="K44" s="7"/>
      <c r="L44" s="626"/>
      <c r="M44" s="58"/>
      <c r="N44" s="633" t="s">
        <v>1819</v>
      </c>
      <c r="O44" s="2863" t="s">
        <v>1834</v>
      </c>
      <c r="P44" s="2863"/>
      <c r="Q44" s="2863" t="s">
        <v>1838</v>
      </c>
      <c r="R44" s="2863"/>
      <c r="S44" s="2865" t="s">
        <v>1839</v>
      </c>
      <c r="T44" s="2864"/>
    </row>
    <row r="45" spans="2:25" ht="7.5" customHeight="1" thickBot="1" x14ac:dyDescent="0.3">
      <c r="B45" s="625"/>
      <c r="C45" s="7"/>
      <c r="D45" s="7"/>
      <c r="E45" s="7"/>
      <c r="F45" s="7"/>
      <c r="G45" s="7"/>
      <c r="H45" s="7"/>
      <c r="I45" s="7"/>
      <c r="J45" s="7"/>
      <c r="K45" s="7"/>
      <c r="L45" s="626"/>
      <c r="M45" s="58"/>
      <c r="N45" s="7"/>
      <c r="O45" s="7"/>
      <c r="P45" s="7"/>
      <c r="Q45" s="7"/>
      <c r="R45" s="7"/>
      <c r="S45" s="7"/>
      <c r="T45" s="7"/>
      <c r="U45" s="7"/>
      <c r="V45" s="7"/>
      <c r="W45" s="7"/>
      <c r="X45" s="7"/>
      <c r="Y45" s="7"/>
    </row>
    <row r="46" spans="2:25" ht="37.5" customHeight="1" thickBot="1" x14ac:dyDescent="0.3">
      <c r="B46" s="625"/>
      <c r="C46" s="2861" t="s">
        <v>1822</v>
      </c>
      <c r="D46" s="2861"/>
      <c r="E46" s="2861"/>
      <c r="F46" s="2861"/>
      <c r="G46" s="2862"/>
      <c r="H46" s="632" t="s">
        <v>1740</v>
      </c>
      <c r="I46" s="323"/>
      <c r="J46" s="7"/>
      <c r="K46" s="7"/>
      <c r="L46" s="626"/>
      <c r="M46" s="58"/>
      <c r="N46" s="633" t="s">
        <v>1819</v>
      </c>
      <c r="O46" s="2863" t="s">
        <v>1834</v>
      </c>
      <c r="P46" s="2863"/>
      <c r="Q46" s="2863" t="s">
        <v>1837</v>
      </c>
      <c r="R46" s="2863"/>
      <c r="S46" s="2865" t="s">
        <v>1839</v>
      </c>
      <c r="T46" s="2864"/>
    </row>
    <row r="47" spans="2:25" ht="7.5" customHeight="1" thickBot="1" x14ac:dyDescent="0.3">
      <c r="B47" s="625"/>
      <c r="C47" s="7"/>
      <c r="D47" s="7"/>
      <c r="E47" s="7"/>
      <c r="F47" s="7"/>
      <c r="G47" s="7"/>
      <c r="H47" s="7"/>
      <c r="I47" s="7"/>
      <c r="J47" s="7"/>
      <c r="K47" s="7"/>
      <c r="L47" s="626"/>
      <c r="M47" s="58"/>
      <c r="N47" s="7"/>
      <c r="O47" s="7"/>
      <c r="P47" s="7"/>
      <c r="Q47" s="7"/>
      <c r="R47" s="7"/>
      <c r="S47" s="7"/>
      <c r="T47" s="7"/>
      <c r="U47" s="7"/>
      <c r="V47" s="7"/>
      <c r="W47" s="7"/>
      <c r="X47" s="7"/>
      <c r="Y47" s="7"/>
    </row>
    <row r="48" spans="2:25" ht="37.5" customHeight="1" thickBot="1" x14ac:dyDescent="0.3">
      <c r="B48" s="625"/>
      <c r="C48" s="2861" t="s">
        <v>1823</v>
      </c>
      <c r="D48" s="2861"/>
      <c r="E48" s="2861"/>
      <c r="F48" s="2861"/>
      <c r="G48" s="2862"/>
      <c r="H48" s="632" t="s">
        <v>1740</v>
      </c>
      <c r="I48" s="323"/>
      <c r="J48" s="7"/>
      <c r="K48" s="7"/>
      <c r="L48" s="626"/>
      <c r="M48" s="58"/>
      <c r="N48" s="633" t="s">
        <v>1819</v>
      </c>
      <c r="O48" s="2863" t="s">
        <v>1834</v>
      </c>
      <c r="P48" s="2863"/>
      <c r="Q48" s="2863" t="s">
        <v>1836</v>
      </c>
      <c r="R48" s="2863"/>
      <c r="S48" s="2865" t="s">
        <v>1839</v>
      </c>
      <c r="T48" s="2864"/>
    </row>
    <row r="49" spans="2:25" ht="7.5" customHeight="1" thickBot="1" x14ac:dyDescent="0.3">
      <c r="B49" s="625"/>
      <c r="C49" s="7"/>
      <c r="D49" s="7"/>
      <c r="E49" s="7"/>
      <c r="F49" s="7"/>
      <c r="G49" s="7"/>
      <c r="H49" s="7"/>
      <c r="I49" s="7"/>
      <c r="J49" s="7"/>
      <c r="K49" s="7"/>
      <c r="L49" s="626"/>
      <c r="M49" s="58"/>
      <c r="N49" s="7"/>
      <c r="O49" s="7"/>
      <c r="P49" s="7"/>
      <c r="Q49" s="7"/>
      <c r="R49" s="7"/>
      <c r="S49" s="7"/>
      <c r="T49" s="7"/>
      <c r="U49" s="7"/>
      <c r="V49" s="7"/>
      <c r="W49" s="7"/>
      <c r="X49" s="7"/>
      <c r="Y49" s="7"/>
    </row>
    <row r="50" spans="2:25" ht="37.5" customHeight="1" thickBot="1" x14ac:dyDescent="0.3">
      <c r="B50" s="625"/>
      <c r="C50" s="2861" t="s">
        <v>1824</v>
      </c>
      <c r="D50" s="2861"/>
      <c r="E50" s="2861"/>
      <c r="F50" s="2861"/>
      <c r="G50" s="2862"/>
      <c r="H50" s="632" t="s">
        <v>1740</v>
      </c>
      <c r="I50" s="323"/>
      <c r="J50" s="7"/>
      <c r="K50" s="7"/>
      <c r="L50" s="626"/>
      <c r="M50" s="58"/>
      <c r="N50" s="633" t="s">
        <v>1819</v>
      </c>
      <c r="O50" s="2863" t="s">
        <v>1834</v>
      </c>
      <c r="P50" s="2863"/>
      <c r="Q50" s="2863" t="s">
        <v>1835</v>
      </c>
      <c r="R50" s="2863"/>
      <c r="S50" s="2863" t="s">
        <v>1840</v>
      </c>
      <c r="T50" s="2864"/>
    </row>
    <row r="51" spans="2:25" ht="7.5" customHeight="1" x14ac:dyDescent="0.25">
      <c r="B51" s="625"/>
      <c r="C51" s="7"/>
      <c r="D51" s="7"/>
      <c r="E51" s="7"/>
      <c r="F51" s="7"/>
      <c r="G51" s="7"/>
      <c r="H51" s="7"/>
      <c r="I51" s="7"/>
      <c r="J51" s="7"/>
      <c r="K51" s="7"/>
      <c r="L51" s="626"/>
      <c r="M51" s="58"/>
      <c r="U51" s="7"/>
      <c r="V51" s="7"/>
      <c r="W51" s="7"/>
      <c r="X51" s="7"/>
      <c r="Y51" s="7"/>
    </row>
    <row r="52" spans="2:25" ht="7.5" customHeight="1" thickBot="1" x14ac:dyDescent="0.3">
      <c r="B52" s="625"/>
      <c r="C52" s="7"/>
      <c r="D52" s="7"/>
      <c r="E52" s="7"/>
      <c r="F52" s="7"/>
      <c r="G52" s="7"/>
      <c r="H52" s="7"/>
      <c r="I52" s="7"/>
      <c r="J52" s="7"/>
      <c r="K52" s="7"/>
      <c r="L52" s="626"/>
      <c r="M52" s="58"/>
      <c r="N52" s="7"/>
      <c r="O52" s="7"/>
      <c r="P52" s="7"/>
      <c r="Q52" s="7"/>
      <c r="R52" s="7"/>
      <c r="S52" s="7"/>
      <c r="T52" s="7"/>
      <c r="U52" s="7"/>
      <c r="V52" s="7"/>
      <c r="W52" s="7"/>
      <c r="X52" s="7"/>
      <c r="Y52" s="7"/>
    </row>
    <row r="53" spans="2:25" ht="37.5" customHeight="1" thickBot="1" x14ac:dyDescent="0.3">
      <c r="B53" s="625"/>
      <c r="C53" s="2072" t="s">
        <v>1825</v>
      </c>
      <c r="D53" s="2072"/>
      <c r="E53" s="2072"/>
      <c r="F53" s="2072"/>
      <c r="G53" s="2073"/>
      <c r="H53" s="632" t="s">
        <v>1740</v>
      </c>
      <c r="I53" s="323"/>
      <c r="J53" s="7"/>
      <c r="K53" s="7"/>
      <c r="L53" s="626"/>
      <c r="M53" s="58"/>
      <c r="N53" s="633" t="s">
        <v>1819</v>
      </c>
      <c r="O53" s="2863" t="s">
        <v>1834</v>
      </c>
      <c r="P53" s="2863"/>
      <c r="Q53" s="2863" t="s">
        <v>1835</v>
      </c>
      <c r="R53" s="2863"/>
      <c r="S53" s="2863" t="s">
        <v>1841</v>
      </c>
      <c r="T53" s="2864"/>
    </row>
    <row r="54" spans="2:25" ht="7.5" customHeight="1" thickBot="1" x14ac:dyDescent="0.3">
      <c r="B54" s="625"/>
      <c r="C54" s="7"/>
      <c r="D54" s="7"/>
      <c r="E54" s="7"/>
      <c r="F54" s="7"/>
      <c r="G54" s="7"/>
      <c r="H54" s="7"/>
      <c r="I54" s="7"/>
      <c r="J54" s="7"/>
      <c r="K54" s="7"/>
      <c r="L54" s="626"/>
      <c r="M54" s="58"/>
      <c r="N54" s="7"/>
      <c r="O54" s="7"/>
      <c r="P54" s="7"/>
      <c r="Q54" s="7"/>
      <c r="R54" s="7"/>
      <c r="S54" s="7"/>
      <c r="T54" s="7"/>
      <c r="U54" s="7"/>
      <c r="V54" s="7"/>
      <c r="W54" s="7"/>
      <c r="X54" s="7"/>
      <c r="Y54" s="7"/>
    </row>
    <row r="55" spans="2:25" ht="50.25" customHeight="1" thickBot="1" x14ac:dyDescent="0.3">
      <c r="B55" s="625"/>
      <c r="C55" s="2072" t="s">
        <v>1826</v>
      </c>
      <c r="D55" s="2072"/>
      <c r="E55" s="2072"/>
      <c r="F55" s="2072"/>
      <c r="G55" s="2073"/>
      <c r="H55" s="632" t="s">
        <v>1740</v>
      </c>
      <c r="I55" s="323"/>
      <c r="J55" s="7"/>
      <c r="K55" s="7"/>
      <c r="L55" s="626"/>
      <c r="M55" s="58"/>
      <c r="N55" s="633" t="s">
        <v>1819</v>
      </c>
      <c r="O55" s="2863" t="s">
        <v>1834</v>
      </c>
      <c r="P55" s="2863"/>
      <c r="Q55" s="2863" t="s">
        <v>1835</v>
      </c>
      <c r="R55" s="2863"/>
      <c r="S55" s="2863" t="s">
        <v>1842</v>
      </c>
      <c r="T55" s="2864"/>
    </row>
    <row r="56" spans="2:25" ht="7.5" customHeight="1" x14ac:dyDescent="0.25">
      <c r="B56" s="625"/>
      <c r="C56" s="7"/>
      <c r="D56" s="7"/>
      <c r="E56" s="7"/>
      <c r="F56" s="7"/>
      <c r="G56" s="7"/>
      <c r="H56" s="7"/>
      <c r="I56" s="7"/>
      <c r="J56" s="7"/>
      <c r="K56" s="7"/>
      <c r="L56" s="626"/>
      <c r="M56" s="58"/>
      <c r="N56" s="7"/>
      <c r="O56" s="7"/>
      <c r="P56" s="7"/>
      <c r="Q56" s="7"/>
      <c r="R56" s="7"/>
      <c r="S56" s="7"/>
      <c r="T56" s="7"/>
      <c r="U56" s="7"/>
      <c r="V56" s="7"/>
      <c r="W56" s="7"/>
      <c r="X56" s="7"/>
      <c r="Y56" s="7"/>
    </row>
    <row r="57" spans="2:25" x14ac:dyDescent="0.25">
      <c r="B57" s="640"/>
      <c r="L57" s="641"/>
    </row>
    <row r="58" spans="2:25" ht="27.75" customHeight="1" x14ac:dyDescent="0.25">
      <c r="B58" s="640"/>
      <c r="E58" s="2071" t="s">
        <v>1767</v>
      </c>
      <c r="F58" s="2071"/>
      <c r="G58" s="2071"/>
      <c r="H58" s="2071"/>
      <c r="I58" s="2071"/>
      <c r="J58" s="2071"/>
      <c r="L58" s="641"/>
    </row>
    <row r="59" spans="2:25" ht="15.75" thickBot="1" x14ac:dyDescent="0.3">
      <c r="B59" s="642"/>
      <c r="C59" s="643"/>
      <c r="D59" s="643"/>
      <c r="E59" s="643"/>
      <c r="F59" s="643"/>
      <c r="G59" s="643"/>
      <c r="H59" s="643"/>
      <c r="I59" s="643"/>
      <c r="J59" s="643"/>
      <c r="K59" s="643"/>
      <c r="L59" s="644"/>
    </row>
    <row r="60" spans="2:25" ht="15.75" thickBot="1" x14ac:dyDescent="0.3"/>
    <row r="61" spans="2:25" ht="30" customHeight="1" thickBot="1" x14ac:dyDescent="0.3">
      <c r="B61" s="2075" t="s">
        <v>1792</v>
      </c>
      <c r="C61" s="2076"/>
      <c r="D61" s="2076"/>
      <c r="E61" s="2076"/>
      <c r="F61" s="2076"/>
      <c r="G61" s="2076"/>
      <c r="H61" s="2076"/>
      <c r="I61" s="2076"/>
      <c r="J61" s="2076"/>
      <c r="K61" s="2076"/>
      <c r="L61" s="2077"/>
    </row>
    <row r="62" spans="2:25" ht="29.25" customHeight="1" x14ac:dyDescent="0.25">
      <c r="B62" s="636"/>
      <c r="C62" s="2068" t="s">
        <v>1742</v>
      </c>
      <c r="D62" s="2068"/>
      <c r="E62" s="2068"/>
      <c r="F62" s="139"/>
      <c r="G62" s="139"/>
      <c r="H62" s="139"/>
      <c r="I62" s="139"/>
      <c r="J62" s="637"/>
      <c r="K62" s="637"/>
      <c r="L62" s="638"/>
      <c r="M62" s="58"/>
      <c r="N62" s="58"/>
      <c r="O62" s="58"/>
      <c r="P62" s="58"/>
      <c r="Q62" s="58"/>
      <c r="R62" s="58"/>
      <c r="S62" s="58"/>
      <c r="T62" s="58"/>
      <c r="U62" s="58"/>
      <c r="V62" s="58"/>
      <c r="W62" s="58"/>
      <c r="X62" s="58"/>
      <c r="Y62" s="58"/>
    </row>
    <row r="63" spans="2:25" ht="39.75" customHeight="1" x14ac:dyDescent="0.25">
      <c r="B63" s="627"/>
      <c r="C63" s="590"/>
      <c r="D63" s="628" t="s">
        <v>1743</v>
      </c>
      <c r="E63" s="2069">
        <v>2009</v>
      </c>
      <c r="F63" s="2070"/>
      <c r="G63" s="628" t="s">
        <v>1744</v>
      </c>
      <c r="H63" s="2069">
        <v>2015</v>
      </c>
      <c r="I63" s="2070"/>
      <c r="J63" s="58"/>
      <c r="K63" s="58"/>
      <c r="L63" s="629"/>
      <c r="M63" s="58"/>
      <c r="U63" s="7"/>
      <c r="V63" s="7"/>
      <c r="W63" s="7"/>
      <c r="X63" s="7"/>
      <c r="Y63" s="7"/>
    </row>
    <row r="64" spans="2:25" ht="4.5" customHeight="1" x14ac:dyDescent="0.25">
      <c r="B64" s="627"/>
      <c r="C64" s="590"/>
      <c r="D64" s="150"/>
      <c r="E64" s="630"/>
      <c r="F64" s="630"/>
      <c r="G64" s="150"/>
      <c r="H64" s="630"/>
      <c r="I64" s="630"/>
      <c r="J64" s="58"/>
      <c r="K64" s="58"/>
      <c r="L64" s="629"/>
      <c r="M64" s="58"/>
      <c r="U64" s="7"/>
      <c r="V64" s="7"/>
      <c r="W64" s="7"/>
      <c r="X64" s="7"/>
      <c r="Y64" s="7"/>
    </row>
    <row r="65" spans="2:25" ht="29.45" customHeight="1" x14ac:dyDescent="0.25">
      <c r="B65" s="625"/>
      <c r="C65" s="2078" t="s">
        <v>1794</v>
      </c>
      <c r="D65" s="2078"/>
      <c r="E65" s="2078"/>
      <c r="F65" s="2078"/>
      <c r="G65" s="7"/>
      <c r="H65" s="7"/>
      <c r="I65" s="7"/>
      <c r="J65" s="7"/>
      <c r="K65" s="7"/>
      <c r="L65" s="626"/>
      <c r="M65" s="58"/>
      <c r="U65" s="370"/>
      <c r="V65" s="370"/>
      <c r="W65" s="370"/>
      <c r="X65" s="370"/>
      <c r="Y65" s="370"/>
    </row>
    <row r="66" spans="2:25" ht="39" customHeight="1" x14ac:dyDescent="0.25">
      <c r="B66" s="627"/>
      <c r="C66" s="590"/>
      <c r="D66" s="628" t="s">
        <v>1743</v>
      </c>
      <c r="E66" s="2069">
        <v>0</v>
      </c>
      <c r="F66" s="2070"/>
      <c r="G66" s="628" t="s">
        <v>1744</v>
      </c>
      <c r="H66" s="2069">
        <v>100</v>
      </c>
      <c r="I66" s="2070"/>
      <c r="J66" s="58"/>
      <c r="K66" s="58"/>
      <c r="L66" s="629"/>
      <c r="M66" s="58"/>
      <c r="U66" s="370"/>
      <c r="V66" s="370"/>
      <c r="W66" s="370"/>
      <c r="X66" s="370"/>
      <c r="Y66" s="370"/>
    </row>
    <row r="67" spans="2:25" ht="7.5" customHeight="1" x14ac:dyDescent="0.25">
      <c r="B67" s="625"/>
      <c r="C67" s="7"/>
      <c r="D67" s="7"/>
      <c r="E67" s="7"/>
      <c r="F67" s="7"/>
      <c r="G67" s="7"/>
      <c r="H67" s="7"/>
      <c r="I67" s="7"/>
      <c r="J67" s="7"/>
      <c r="K67" s="7"/>
      <c r="L67" s="626"/>
      <c r="M67" s="58"/>
      <c r="U67" s="7"/>
      <c r="V67" s="7"/>
      <c r="W67" s="7"/>
      <c r="X67" s="7"/>
      <c r="Y67" s="7"/>
    </row>
    <row r="68" spans="2:25" ht="26.25" customHeight="1" x14ac:dyDescent="0.25">
      <c r="B68" s="625"/>
      <c r="C68" s="2072" t="s">
        <v>1800</v>
      </c>
      <c r="D68" s="2072"/>
      <c r="E68" s="2072"/>
      <c r="F68" s="2072"/>
      <c r="G68" s="2072"/>
      <c r="H68" s="652"/>
      <c r="I68" s="323"/>
      <c r="J68" s="7"/>
      <c r="K68" s="7"/>
      <c r="L68" s="626"/>
      <c r="M68" s="58"/>
    </row>
    <row r="69" spans="2:25" ht="7.5" customHeight="1" x14ac:dyDescent="0.25">
      <c r="B69" s="625"/>
      <c r="C69" s="7"/>
      <c r="D69" s="7"/>
      <c r="E69" s="7"/>
      <c r="F69" s="7"/>
      <c r="G69" s="7"/>
      <c r="H69" s="7"/>
      <c r="I69" s="7"/>
      <c r="J69" s="7"/>
      <c r="K69" s="7"/>
      <c r="L69" s="626"/>
      <c r="M69" s="58"/>
      <c r="U69" s="7"/>
      <c r="V69" s="7"/>
      <c r="W69" s="7"/>
      <c r="X69" s="7"/>
      <c r="Y69" s="7"/>
    </row>
    <row r="70" spans="2:25" ht="37.5" customHeight="1" x14ac:dyDescent="0.25">
      <c r="B70" s="625"/>
      <c r="C70" s="2861" t="s">
        <v>1797</v>
      </c>
      <c r="D70" s="2861"/>
      <c r="E70" s="2861"/>
      <c r="F70" s="2861"/>
      <c r="G70" s="2862"/>
      <c r="H70" s="632" t="s">
        <v>1740</v>
      </c>
      <c r="I70" s="323"/>
      <c r="J70" s="7"/>
      <c r="K70" s="7"/>
      <c r="L70" s="626"/>
      <c r="M70" s="58"/>
    </row>
    <row r="71" spans="2:25" ht="7.5" customHeight="1" x14ac:dyDescent="0.25">
      <c r="B71" s="625"/>
      <c r="C71" s="7"/>
      <c r="D71" s="7"/>
      <c r="E71" s="7"/>
      <c r="F71" s="7"/>
      <c r="G71" s="7"/>
      <c r="H71" s="7"/>
      <c r="I71" s="7"/>
      <c r="J71" s="7"/>
      <c r="K71" s="7"/>
      <c r="L71" s="626"/>
      <c r="M71" s="58"/>
      <c r="U71" s="7"/>
      <c r="V71" s="7"/>
      <c r="W71" s="7"/>
      <c r="X71" s="7"/>
      <c r="Y71" s="7"/>
    </row>
    <row r="72" spans="2:25" ht="37.5" customHeight="1" x14ac:dyDescent="0.25">
      <c r="B72" s="625"/>
      <c r="C72" s="2861" t="s">
        <v>1798</v>
      </c>
      <c r="D72" s="2861"/>
      <c r="E72" s="2861"/>
      <c r="F72" s="2861"/>
      <c r="G72" s="2862"/>
      <c r="H72" s="632" t="s">
        <v>1740</v>
      </c>
      <c r="I72" s="323"/>
      <c r="J72" s="7"/>
      <c r="K72" s="7"/>
      <c r="L72" s="626"/>
      <c r="M72" s="58"/>
    </row>
    <row r="73" spans="2:25" ht="7.5" customHeight="1" x14ac:dyDescent="0.25">
      <c r="B73" s="625"/>
      <c r="C73" s="7"/>
      <c r="D73" s="7"/>
      <c r="E73" s="7"/>
      <c r="F73" s="7"/>
      <c r="G73" s="7"/>
      <c r="H73" s="7"/>
      <c r="I73" s="7"/>
      <c r="J73" s="7"/>
      <c r="K73" s="7"/>
      <c r="L73" s="626"/>
      <c r="M73" s="58"/>
      <c r="U73" s="7"/>
      <c r="V73" s="7"/>
      <c r="W73" s="7"/>
      <c r="X73" s="7"/>
      <c r="Y73" s="7"/>
    </row>
    <row r="74" spans="2:25" ht="37.5" customHeight="1" x14ac:dyDescent="0.25">
      <c r="B74" s="625"/>
      <c r="C74" s="2861" t="s">
        <v>1799</v>
      </c>
      <c r="D74" s="2861"/>
      <c r="E74" s="2861"/>
      <c r="F74" s="2861"/>
      <c r="G74" s="2862"/>
      <c r="H74" s="632" t="s">
        <v>1740</v>
      </c>
      <c r="I74" s="323"/>
      <c r="J74" s="7"/>
      <c r="K74" s="7"/>
      <c r="L74" s="626"/>
      <c r="M74" s="58"/>
    </row>
    <row r="75" spans="2:25" ht="7.5" customHeight="1" x14ac:dyDescent="0.25">
      <c r="B75" s="625"/>
      <c r="C75" s="7"/>
      <c r="D75" s="7"/>
      <c r="E75" s="7"/>
      <c r="F75" s="7"/>
      <c r="G75" s="7"/>
      <c r="H75" s="7"/>
      <c r="I75" s="7"/>
      <c r="J75" s="7"/>
      <c r="K75" s="7"/>
      <c r="L75" s="626"/>
      <c r="M75" s="58"/>
      <c r="U75" s="7"/>
      <c r="V75" s="7"/>
      <c r="W75" s="7"/>
      <c r="X75" s="7"/>
      <c r="Y75" s="7"/>
    </row>
    <row r="76" spans="2:25" ht="43.5" customHeight="1" x14ac:dyDescent="0.25">
      <c r="B76" s="625"/>
      <c r="C76" s="2072" t="s">
        <v>1804</v>
      </c>
      <c r="D76" s="2072"/>
      <c r="E76" s="2072"/>
      <c r="F76" s="2072"/>
      <c r="G76" s="2072"/>
      <c r="H76" s="632" t="s">
        <v>1740</v>
      </c>
      <c r="I76" s="323"/>
      <c r="J76" s="7"/>
      <c r="K76" s="7"/>
      <c r="L76" s="626"/>
      <c r="M76" s="58"/>
    </row>
    <row r="77" spans="2:25" ht="7.5" customHeight="1" x14ac:dyDescent="0.25">
      <c r="B77" s="625"/>
      <c r="C77" s="7"/>
      <c r="D77" s="7"/>
      <c r="E77" s="7"/>
      <c r="F77" s="7"/>
      <c r="G77" s="7"/>
      <c r="H77" s="7"/>
      <c r="I77" s="7"/>
      <c r="J77" s="7"/>
      <c r="K77" s="7"/>
      <c r="L77" s="626"/>
      <c r="M77" s="58"/>
      <c r="U77" s="7"/>
      <c r="V77" s="7"/>
      <c r="W77" s="7"/>
      <c r="X77" s="7"/>
      <c r="Y77" s="7"/>
    </row>
    <row r="78" spans="2:25" ht="43.5" customHeight="1" x14ac:dyDescent="0.25">
      <c r="B78" s="625"/>
      <c r="C78" s="2072" t="s">
        <v>1806</v>
      </c>
      <c r="D78" s="2072"/>
      <c r="E78" s="2072"/>
      <c r="F78" s="2072"/>
      <c r="G78" s="2072"/>
      <c r="H78" s="632" t="s">
        <v>1740</v>
      </c>
      <c r="I78" s="323"/>
      <c r="J78" s="7"/>
      <c r="K78" s="7"/>
      <c r="L78" s="626"/>
      <c r="M78" s="58"/>
    </row>
    <row r="79" spans="2:25" ht="7.5" customHeight="1" x14ac:dyDescent="0.25">
      <c r="B79" s="625"/>
      <c r="C79" s="7"/>
      <c r="D79" s="7"/>
      <c r="E79" s="7"/>
      <c r="F79" s="7"/>
      <c r="G79" s="7"/>
      <c r="H79" s="7"/>
      <c r="I79" s="7"/>
      <c r="J79" s="7"/>
      <c r="K79" s="7"/>
      <c r="L79" s="626"/>
      <c r="M79" s="58"/>
      <c r="U79" s="7"/>
      <c r="V79" s="7"/>
      <c r="W79" s="7"/>
      <c r="X79" s="7"/>
      <c r="Y79" s="7"/>
    </row>
    <row r="80" spans="2:25" ht="43.5" customHeight="1" x14ac:dyDescent="0.25">
      <c r="B80" s="625"/>
      <c r="C80" s="2072" t="s">
        <v>1807</v>
      </c>
      <c r="D80" s="2072"/>
      <c r="E80" s="2072"/>
      <c r="F80" s="2072"/>
      <c r="G80" s="2072"/>
      <c r="H80" s="632" t="s">
        <v>1740</v>
      </c>
      <c r="I80" s="323"/>
      <c r="J80" s="7"/>
      <c r="K80" s="7"/>
      <c r="L80" s="626"/>
      <c r="M80" s="58"/>
    </row>
    <row r="81" spans="2:25" ht="7.5" customHeight="1" x14ac:dyDescent="0.25">
      <c r="B81" s="625"/>
      <c r="C81" s="7"/>
      <c r="D81" s="7"/>
      <c r="E81" s="7"/>
      <c r="F81" s="7"/>
      <c r="G81" s="7"/>
      <c r="H81" s="7"/>
      <c r="I81" s="7"/>
      <c r="J81" s="7"/>
      <c r="K81" s="7"/>
      <c r="L81" s="626"/>
      <c r="M81" s="58"/>
      <c r="U81" s="7"/>
      <c r="V81" s="7"/>
      <c r="W81" s="7"/>
      <c r="X81" s="7"/>
      <c r="Y81" s="7"/>
    </row>
    <row r="82" spans="2:25" ht="43.5" customHeight="1" x14ac:dyDescent="0.25">
      <c r="B82" s="625"/>
      <c r="C82" s="2072" t="s">
        <v>1810</v>
      </c>
      <c r="D82" s="2072"/>
      <c r="E82" s="2072"/>
      <c r="F82" s="2072"/>
      <c r="G82" s="2072"/>
      <c r="H82" s="632" t="s">
        <v>1740</v>
      </c>
      <c r="I82" s="323"/>
      <c r="J82" s="7"/>
      <c r="K82" s="7"/>
      <c r="L82" s="626"/>
      <c r="M82" s="58"/>
    </row>
    <row r="83" spans="2:25" ht="7.5" customHeight="1" x14ac:dyDescent="0.25">
      <c r="B83" s="625"/>
      <c r="C83" s="7"/>
      <c r="D83" s="7"/>
      <c r="E83" s="7"/>
      <c r="F83" s="7"/>
      <c r="G83" s="7"/>
      <c r="H83" s="7"/>
      <c r="I83" s="7"/>
      <c r="J83" s="7"/>
      <c r="K83" s="7"/>
      <c r="L83" s="626"/>
      <c r="M83" s="58"/>
      <c r="U83" s="7"/>
      <c r="V83" s="7"/>
      <c r="W83" s="7"/>
      <c r="X83" s="7"/>
      <c r="Y83" s="7"/>
    </row>
    <row r="84" spans="2:25" ht="26.25" customHeight="1" x14ac:dyDescent="0.25">
      <c r="B84" s="625"/>
      <c r="C84" s="2072" t="s">
        <v>1687</v>
      </c>
      <c r="D84" s="2072"/>
      <c r="E84" s="2072"/>
      <c r="F84" s="2072"/>
      <c r="G84" s="2072"/>
      <c r="H84" s="652"/>
      <c r="I84" s="323"/>
      <c r="J84" s="7"/>
      <c r="K84" s="7"/>
      <c r="L84" s="626"/>
      <c r="M84" s="58"/>
    </row>
    <row r="85" spans="2:25" ht="7.5" customHeight="1" x14ac:dyDescent="0.25">
      <c r="B85" s="625"/>
      <c r="C85" s="7"/>
      <c r="D85" s="7"/>
      <c r="E85" s="7"/>
      <c r="F85" s="7"/>
      <c r="G85" s="7"/>
      <c r="H85" s="7"/>
      <c r="I85" s="7"/>
      <c r="J85" s="7"/>
      <c r="K85" s="7"/>
      <c r="L85" s="626"/>
      <c r="M85" s="58"/>
      <c r="U85" s="7"/>
      <c r="V85" s="7"/>
      <c r="W85" s="7"/>
      <c r="X85" s="7"/>
      <c r="Y85" s="7"/>
    </row>
    <row r="86" spans="2:25" ht="37.5" customHeight="1" x14ac:dyDescent="0.25">
      <c r="B86" s="625"/>
      <c r="C86" s="2861" t="s">
        <v>1813</v>
      </c>
      <c r="D86" s="2861"/>
      <c r="E86" s="2861"/>
      <c r="F86" s="2861"/>
      <c r="G86" s="2862"/>
      <c r="H86" s="632"/>
      <c r="I86" s="323"/>
      <c r="J86" s="7"/>
      <c r="K86" s="7"/>
      <c r="L86" s="626"/>
      <c r="M86" s="58"/>
    </row>
    <row r="87" spans="2:25" ht="7.5" customHeight="1" x14ac:dyDescent="0.25">
      <c r="B87" s="625"/>
      <c r="C87" s="7"/>
      <c r="D87" s="7"/>
      <c r="E87" s="7"/>
      <c r="F87" s="7"/>
      <c r="G87" s="7"/>
      <c r="H87" s="7"/>
      <c r="I87" s="7"/>
      <c r="J87" s="7"/>
      <c r="K87" s="7"/>
      <c r="L87" s="626"/>
      <c r="M87" s="58"/>
      <c r="U87" s="7"/>
      <c r="V87" s="7"/>
      <c r="W87" s="7"/>
      <c r="X87" s="7"/>
      <c r="Y87" s="7"/>
    </row>
    <row r="88" spans="2:25" ht="37.5" customHeight="1" x14ac:dyDescent="0.25">
      <c r="B88" s="625"/>
      <c r="C88" s="2861" t="s">
        <v>1814</v>
      </c>
      <c r="D88" s="2861"/>
      <c r="E88" s="2861"/>
      <c r="F88" s="2861"/>
      <c r="G88" s="2862"/>
      <c r="H88" s="632"/>
      <c r="I88" s="323"/>
      <c r="J88" s="7"/>
      <c r="K88" s="7"/>
      <c r="L88" s="626"/>
      <c r="M88" s="58"/>
    </row>
    <row r="89" spans="2:25" ht="7.5" customHeight="1" x14ac:dyDescent="0.25">
      <c r="B89" s="625"/>
      <c r="C89" s="7"/>
      <c r="D89" s="7"/>
      <c r="E89" s="7"/>
      <c r="F89" s="7"/>
      <c r="G89" s="7"/>
      <c r="H89" s="7"/>
      <c r="I89" s="7"/>
      <c r="J89" s="7"/>
      <c r="K89" s="7"/>
      <c r="L89" s="626"/>
      <c r="M89" s="58"/>
      <c r="U89" s="7"/>
      <c r="V89" s="7"/>
      <c r="W89" s="7"/>
      <c r="X89" s="7"/>
      <c r="Y89" s="7"/>
    </row>
    <row r="90" spans="2:25" ht="26.25" customHeight="1" x14ac:dyDescent="0.25">
      <c r="B90" s="625"/>
      <c r="C90" s="2072" t="s">
        <v>1688</v>
      </c>
      <c r="D90" s="2072"/>
      <c r="E90" s="2072"/>
      <c r="F90" s="2072"/>
      <c r="G90" s="2072"/>
      <c r="H90" s="652"/>
      <c r="I90" s="323"/>
      <c r="J90" s="7"/>
      <c r="K90" s="7"/>
      <c r="L90" s="626"/>
      <c r="M90" s="58"/>
    </row>
    <row r="91" spans="2:25" ht="7.5" customHeight="1" x14ac:dyDescent="0.25">
      <c r="B91" s="625"/>
      <c r="C91" s="7"/>
      <c r="D91" s="7"/>
      <c r="E91" s="7"/>
      <c r="F91" s="7"/>
      <c r="G91" s="7"/>
      <c r="H91" s="7"/>
      <c r="I91" s="7"/>
      <c r="J91" s="7"/>
      <c r="K91" s="7"/>
      <c r="L91" s="626"/>
      <c r="M91" s="58"/>
      <c r="U91" s="7"/>
      <c r="V91" s="7"/>
      <c r="W91" s="7"/>
      <c r="X91" s="7"/>
      <c r="Y91" s="7"/>
    </row>
    <row r="92" spans="2:25" ht="37.5" customHeight="1" x14ac:dyDescent="0.25">
      <c r="B92" s="625"/>
      <c r="C92" s="2861" t="s">
        <v>1816</v>
      </c>
      <c r="D92" s="2861"/>
      <c r="E92" s="2861"/>
      <c r="F92" s="2861"/>
      <c r="G92" s="2862"/>
      <c r="H92" s="632"/>
      <c r="I92" s="323"/>
      <c r="J92" s="7"/>
      <c r="K92" s="7"/>
      <c r="L92" s="626"/>
      <c r="M92" s="58"/>
    </row>
    <row r="93" spans="2:25" ht="7.5" customHeight="1" x14ac:dyDescent="0.25">
      <c r="B93" s="625"/>
      <c r="C93" s="7"/>
      <c r="D93" s="7"/>
      <c r="E93" s="7"/>
      <c r="F93" s="7"/>
      <c r="G93" s="7"/>
      <c r="H93" s="7"/>
      <c r="I93" s="7"/>
      <c r="J93" s="7"/>
      <c r="K93" s="7"/>
      <c r="L93" s="626"/>
      <c r="M93" s="58"/>
      <c r="U93" s="7"/>
      <c r="V93" s="7"/>
      <c r="W93" s="7"/>
      <c r="X93" s="7"/>
      <c r="Y93" s="7"/>
    </row>
    <row r="94" spans="2:25" ht="37.5" customHeight="1" x14ac:dyDescent="0.25">
      <c r="B94" s="625"/>
      <c r="C94" s="2861" t="s">
        <v>1815</v>
      </c>
      <c r="D94" s="2861"/>
      <c r="E94" s="2861"/>
      <c r="F94" s="2861"/>
      <c r="G94" s="2862"/>
      <c r="H94" s="632"/>
      <c r="I94" s="323"/>
      <c r="J94" s="7"/>
      <c r="K94" s="7"/>
      <c r="L94" s="626"/>
      <c r="M94" s="58"/>
    </row>
    <row r="95" spans="2:25" ht="7.5" customHeight="1" x14ac:dyDescent="0.25">
      <c r="B95" s="625"/>
      <c r="C95" s="7"/>
      <c r="D95" s="7"/>
      <c r="E95" s="7"/>
      <c r="F95" s="7"/>
      <c r="G95" s="7"/>
      <c r="H95" s="7"/>
      <c r="I95" s="7"/>
      <c r="J95" s="7"/>
      <c r="K95" s="7"/>
      <c r="L95" s="626"/>
      <c r="M95" s="58"/>
      <c r="U95" s="7"/>
      <c r="V95" s="7"/>
      <c r="W95" s="7"/>
      <c r="X95" s="7"/>
      <c r="Y95" s="7"/>
    </row>
    <row r="96" spans="2:25" ht="37.5" customHeight="1" x14ac:dyDescent="0.25">
      <c r="B96" s="625"/>
      <c r="C96" s="2861" t="s">
        <v>1817</v>
      </c>
      <c r="D96" s="2861"/>
      <c r="E96" s="2861"/>
      <c r="F96" s="2861"/>
      <c r="G96" s="2862"/>
      <c r="H96" s="632"/>
      <c r="I96" s="323"/>
      <c r="J96" s="7"/>
      <c r="K96" s="7"/>
      <c r="L96" s="626"/>
      <c r="M96" s="58"/>
    </row>
    <row r="97" spans="2:25" ht="7.5" customHeight="1" x14ac:dyDescent="0.25">
      <c r="B97" s="625"/>
      <c r="C97" s="7"/>
      <c r="D97" s="7"/>
      <c r="E97" s="7"/>
      <c r="F97" s="7"/>
      <c r="G97" s="7"/>
      <c r="H97" s="7"/>
      <c r="I97" s="7"/>
      <c r="J97" s="7"/>
      <c r="K97" s="7"/>
      <c r="L97" s="626"/>
      <c r="M97" s="58"/>
      <c r="U97" s="7"/>
      <c r="V97" s="7"/>
      <c r="W97" s="7"/>
      <c r="X97" s="7"/>
      <c r="Y97" s="7"/>
    </row>
    <row r="98" spans="2:25" ht="26.25" customHeight="1" x14ac:dyDescent="0.25">
      <c r="B98" s="625"/>
      <c r="C98" s="2072" t="s">
        <v>1820</v>
      </c>
      <c r="D98" s="2072"/>
      <c r="E98" s="2072"/>
      <c r="F98" s="2072"/>
      <c r="G98" s="2072"/>
      <c r="H98" s="652"/>
      <c r="I98" s="323"/>
      <c r="J98" s="7"/>
      <c r="K98" s="7"/>
      <c r="L98" s="626"/>
      <c r="M98" s="58"/>
    </row>
    <row r="99" spans="2:25" ht="7.5" customHeight="1" x14ac:dyDescent="0.25">
      <c r="B99" s="625"/>
      <c r="C99" s="7"/>
      <c r="D99" s="7"/>
      <c r="E99" s="7"/>
      <c r="F99" s="7"/>
      <c r="G99" s="7"/>
      <c r="H99" s="7"/>
      <c r="I99" s="7"/>
      <c r="J99" s="7"/>
      <c r="K99" s="7"/>
      <c r="L99" s="626"/>
      <c r="M99" s="58"/>
      <c r="U99" s="7"/>
      <c r="V99" s="7"/>
      <c r="W99" s="7"/>
      <c r="X99" s="7"/>
      <c r="Y99" s="7"/>
    </row>
    <row r="100" spans="2:25" ht="37.5" customHeight="1" x14ac:dyDescent="0.25">
      <c r="B100" s="625"/>
      <c r="C100" s="2861" t="s">
        <v>1821</v>
      </c>
      <c r="D100" s="2861"/>
      <c r="E100" s="2861"/>
      <c r="F100" s="2861"/>
      <c r="G100" s="2862"/>
      <c r="H100" s="632"/>
      <c r="I100" s="323"/>
      <c r="J100" s="7"/>
      <c r="K100" s="7"/>
      <c r="L100" s="626"/>
      <c r="M100" s="58"/>
    </row>
    <row r="101" spans="2:25" ht="7.5" customHeight="1" x14ac:dyDescent="0.25">
      <c r="B101" s="625"/>
      <c r="C101" s="7"/>
      <c r="D101" s="7"/>
      <c r="E101" s="7"/>
      <c r="F101" s="7"/>
      <c r="G101" s="7"/>
      <c r="H101" s="7"/>
      <c r="I101" s="7"/>
      <c r="J101" s="7"/>
      <c r="K101" s="7"/>
      <c r="L101" s="626"/>
      <c r="M101" s="58"/>
      <c r="U101" s="7"/>
      <c r="V101" s="7"/>
      <c r="W101" s="7"/>
      <c r="X101" s="7"/>
      <c r="Y101" s="7"/>
    </row>
    <row r="102" spans="2:25" ht="37.5" customHeight="1" x14ac:dyDescent="0.25">
      <c r="B102" s="625"/>
      <c r="C102" s="2861" t="s">
        <v>1822</v>
      </c>
      <c r="D102" s="2861"/>
      <c r="E102" s="2861"/>
      <c r="F102" s="2861"/>
      <c r="G102" s="2862"/>
      <c r="H102" s="632"/>
      <c r="I102" s="323"/>
      <c r="J102" s="7"/>
      <c r="K102" s="7"/>
      <c r="L102" s="626"/>
      <c r="M102" s="58"/>
    </row>
    <row r="103" spans="2:25" ht="7.5" customHeight="1" x14ac:dyDescent="0.25">
      <c r="B103" s="625"/>
      <c r="C103" s="7"/>
      <c r="D103" s="7"/>
      <c r="E103" s="7"/>
      <c r="F103" s="7"/>
      <c r="G103" s="7"/>
      <c r="H103" s="7"/>
      <c r="I103" s="7"/>
      <c r="J103" s="7"/>
      <c r="K103" s="7"/>
      <c r="L103" s="626"/>
      <c r="M103" s="58"/>
      <c r="U103" s="7"/>
      <c r="V103" s="7"/>
      <c r="W103" s="7"/>
      <c r="X103" s="7"/>
      <c r="Y103" s="7"/>
    </row>
    <row r="104" spans="2:25" ht="37.5" customHeight="1" x14ac:dyDescent="0.25">
      <c r="B104" s="625"/>
      <c r="C104" s="2861" t="s">
        <v>1823</v>
      </c>
      <c r="D104" s="2861"/>
      <c r="E104" s="2861"/>
      <c r="F104" s="2861"/>
      <c r="G104" s="2862"/>
      <c r="H104" s="632"/>
      <c r="I104" s="323"/>
      <c r="J104" s="7"/>
      <c r="K104" s="7"/>
      <c r="L104" s="626"/>
      <c r="M104" s="58"/>
    </row>
    <row r="105" spans="2:25" ht="7.5" customHeight="1" x14ac:dyDescent="0.25">
      <c r="B105" s="625"/>
      <c r="C105" s="7"/>
      <c r="D105" s="7"/>
      <c r="E105" s="7"/>
      <c r="F105" s="7"/>
      <c r="G105" s="7"/>
      <c r="H105" s="7"/>
      <c r="I105" s="7"/>
      <c r="J105" s="7"/>
      <c r="K105" s="7"/>
      <c r="L105" s="626"/>
      <c r="M105" s="58"/>
      <c r="U105" s="7"/>
      <c r="V105" s="7"/>
      <c r="W105" s="7"/>
      <c r="X105" s="7"/>
      <c r="Y105" s="7"/>
    </row>
    <row r="106" spans="2:25" ht="37.5" customHeight="1" x14ac:dyDescent="0.25">
      <c r="B106" s="625"/>
      <c r="C106" s="2861" t="s">
        <v>1824</v>
      </c>
      <c r="D106" s="2861"/>
      <c r="E106" s="2861"/>
      <c r="F106" s="2861"/>
      <c r="G106" s="2862"/>
      <c r="H106" s="632"/>
      <c r="I106" s="323"/>
      <c r="J106" s="7"/>
      <c r="K106" s="7"/>
      <c r="L106" s="626"/>
      <c r="M106" s="58"/>
    </row>
    <row r="107" spans="2:25" ht="7.5" customHeight="1" x14ac:dyDescent="0.25">
      <c r="B107" s="625"/>
      <c r="C107" s="7"/>
      <c r="D107" s="7"/>
      <c r="E107" s="7"/>
      <c r="F107" s="7"/>
      <c r="G107" s="7"/>
      <c r="H107" s="7"/>
      <c r="I107" s="7"/>
      <c r="J107" s="7"/>
      <c r="K107" s="7"/>
      <c r="L107" s="626"/>
      <c r="M107" s="58"/>
      <c r="U107" s="7"/>
      <c r="V107" s="7"/>
      <c r="W107" s="7"/>
      <c r="X107" s="7"/>
      <c r="Y107" s="7"/>
    </row>
    <row r="108" spans="2:25" ht="7.5" customHeight="1" x14ac:dyDescent="0.25">
      <c r="B108" s="625"/>
      <c r="C108" s="7"/>
      <c r="D108" s="7"/>
      <c r="E108" s="7"/>
      <c r="F108" s="7"/>
      <c r="G108" s="7"/>
      <c r="H108" s="7"/>
      <c r="I108" s="7"/>
      <c r="J108" s="7"/>
      <c r="K108" s="7"/>
      <c r="L108" s="626"/>
      <c r="M108" s="58"/>
      <c r="U108" s="7"/>
      <c r="V108" s="7"/>
      <c r="W108" s="7"/>
      <c r="X108" s="7"/>
      <c r="Y108" s="7"/>
    </row>
    <row r="109" spans="2:25" ht="37.5" customHeight="1" x14ac:dyDescent="0.25">
      <c r="B109" s="625"/>
      <c r="C109" s="2072" t="s">
        <v>1825</v>
      </c>
      <c r="D109" s="2072"/>
      <c r="E109" s="2072"/>
      <c r="F109" s="2072"/>
      <c r="G109" s="2073"/>
      <c r="H109" s="632"/>
      <c r="I109" s="323"/>
      <c r="J109" s="7"/>
      <c r="K109" s="7"/>
      <c r="L109" s="626"/>
      <c r="M109" s="58"/>
    </row>
    <row r="110" spans="2:25" ht="7.5" customHeight="1" x14ac:dyDescent="0.25">
      <c r="B110" s="625"/>
      <c r="C110" s="7"/>
      <c r="D110" s="7"/>
      <c r="E110" s="7"/>
      <c r="F110" s="7"/>
      <c r="G110" s="7"/>
      <c r="H110" s="7"/>
      <c r="I110" s="7"/>
      <c r="J110" s="7"/>
      <c r="K110" s="7"/>
      <c r="L110" s="626"/>
      <c r="M110" s="58"/>
      <c r="U110" s="7"/>
      <c r="V110" s="7"/>
      <c r="W110" s="7"/>
      <c r="X110" s="7"/>
      <c r="Y110" s="7"/>
    </row>
    <row r="111" spans="2:25" ht="37.5" customHeight="1" x14ac:dyDescent="0.25">
      <c r="B111" s="625"/>
      <c r="C111" s="2072" t="s">
        <v>1826</v>
      </c>
      <c r="D111" s="2072"/>
      <c r="E111" s="2072"/>
      <c r="F111" s="2072"/>
      <c r="G111" s="2073"/>
      <c r="H111" s="632"/>
      <c r="I111" s="323"/>
      <c r="J111" s="7"/>
      <c r="K111" s="7"/>
      <c r="L111" s="626"/>
      <c r="M111" s="58"/>
    </row>
    <row r="112" spans="2:25" ht="7.5" customHeight="1" x14ac:dyDescent="0.25">
      <c r="B112" s="625"/>
      <c r="C112" s="7"/>
      <c r="D112" s="7"/>
      <c r="E112" s="7"/>
      <c r="F112" s="7"/>
      <c r="G112" s="7"/>
      <c r="H112" s="7"/>
      <c r="I112" s="7"/>
      <c r="J112" s="7"/>
      <c r="K112" s="7"/>
      <c r="L112" s="626"/>
      <c r="M112" s="58"/>
      <c r="U112" s="7"/>
      <c r="V112" s="7"/>
      <c r="W112" s="7"/>
      <c r="X112" s="7"/>
      <c r="Y112" s="7"/>
    </row>
    <row r="113" spans="2:12" x14ac:dyDescent="0.25">
      <c r="B113" s="640"/>
      <c r="L113" s="641"/>
    </row>
    <row r="114" spans="2:12" ht="27.75" customHeight="1" x14ac:dyDescent="0.25">
      <c r="B114" s="640"/>
      <c r="E114" s="2071" t="s">
        <v>1767</v>
      </c>
      <c r="F114" s="2071"/>
      <c r="G114" s="2071"/>
      <c r="H114" s="2071"/>
      <c r="I114" s="2071"/>
      <c r="J114" s="2071"/>
      <c r="L114" s="641"/>
    </row>
    <row r="115" spans="2:12" ht="15.75" thickBot="1" x14ac:dyDescent="0.3">
      <c r="B115" s="642"/>
      <c r="C115" s="643"/>
      <c r="D115" s="643"/>
      <c r="E115" s="643"/>
      <c r="F115" s="643"/>
      <c r="G115" s="643"/>
      <c r="H115" s="643"/>
      <c r="I115" s="643"/>
      <c r="J115" s="643"/>
      <c r="K115" s="643"/>
      <c r="L115" s="644"/>
    </row>
  </sheetData>
  <sheetProtection password="CA09" sheet="1" objects="1" scenarios="1"/>
  <mergeCells count="97">
    <mergeCell ref="R10:S10"/>
    <mergeCell ref="B2:H2"/>
    <mergeCell ref="B4:L4"/>
    <mergeCell ref="N4:V4"/>
    <mergeCell ref="C6:E6"/>
    <mergeCell ref="E7:F7"/>
    <mergeCell ref="H7:I7"/>
    <mergeCell ref="N7:Q7"/>
    <mergeCell ref="R7:T7"/>
    <mergeCell ref="C9:F9"/>
    <mergeCell ref="E10:F10"/>
    <mergeCell ref="H10:I10"/>
    <mergeCell ref="C12:G12"/>
    <mergeCell ref="P10:Q10"/>
    <mergeCell ref="E58:J58"/>
    <mergeCell ref="B61:L61"/>
    <mergeCell ref="C46:G46"/>
    <mergeCell ref="O46:P46"/>
    <mergeCell ref="C48:G48"/>
    <mergeCell ref="O48:P48"/>
    <mergeCell ref="C14:G14"/>
    <mergeCell ref="O14:P14"/>
    <mergeCell ref="C16:G16"/>
    <mergeCell ref="O16:P16"/>
    <mergeCell ref="C44:G44"/>
    <mergeCell ref="C20:G20"/>
    <mergeCell ref="O20:P20"/>
    <mergeCell ref="C26:G26"/>
    <mergeCell ref="O26:P26"/>
    <mergeCell ref="C28:G28"/>
    <mergeCell ref="C30:G30"/>
    <mergeCell ref="C18:G18"/>
    <mergeCell ref="O18:P18"/>
    <mergeCell ref="C22:G22"/>
    <mergeCell ref="O22:P22"/>
    <mergeCell ref="C24:G24"/>
    <mergeCell ref="O24:P24"/>
    <mergeCell ref="O44:P44"/>
    <mergeCell ref="O30:P30"/>
    <mergeCell ref="C32:G32"/>
    <mergeCell ref="O32:P32"/>
    <mergeCell ref="C34:G34"/>
    <mergeCell ref="C36:G36"/>
    <mergeCell ref="O36:P36"/>
    <mergeCell ref="C38:G38"/>
    <mergeCell ref="O38:P38"/>
    <mergeCell ref="C40:G40"/>
    <mergeCell ref="O40:P40"/>
    <mergeCell ref="C42:G42"/>
    <mergeCell ref="C50:G50"/>
    <mergeCell ref="O50:P50"/>
    <mergeCell ref="C53:G53"/>
    <mergeCell ref="O53:P53"/>
    <mergeCell ref="C55:G55"/>
    <mergeCell ref="O55:P55"/>
    <mergeCell ref="Q44:R44"/>
    <mergeCell ref="S44:T44"/>
    <mergeCell ref="Q46:R46"/>
    <mergeCell ref="S46:T46"/>
    <mergeCell ref="Q48:R48"/>
    <mergeCell ref="S48:T48"/>
    <mergeCell ref="Q50:R50"/>
    <mergeCell ref="S50:T50"/>
    <mergeCell ref="Q53:R53"/>
    <mergeCell ref="S53:T53"/>
    <mergeCell ref="Q55:R55"/>
    <mergeCell ref="S55:T55"/>
    <mergeCell ref="E66:F66"/>
    <mergeCell ref="H66:I66"/>
    <mergeCell ref="C68:G68"/>
    <mergeCell ref="C70:G70"/>
    <mergeCell ref="C62:E62"/>
    <mergeCell ref="E63:F63"/>
    <mergeCell ref="H63:I63"/>
    <mergeCell ref="C65:F65"/>
    <mergeCell ref="C78:G78"/>
    <mergeCell ref="C80:G80"/>
    <mergeCell ref="C82:G82"/>
    <mergeCell ref="C72:G72"/>
    <mergeCell ref="C74:G74"/>
    <mergeCell ref="C76:G76"/>
    <mergeCell ref="E114:J114"/>
    <mergeCell ref="R26:S26"/>
    <mergeCell ref="C109:G109"/>
    <mergeCell ref="C111:G111"/>
    <mergeCell ref="C104:G104"/>
    <mergeCell ref="C106:G106"/>
    <mergeCell ref="C98:G98"/>
    <mergeCell ref="C100:G100"/>
    <mergeCell ref="C102:G102"/>
    <mergeCell ref="C92:G92"/>
    <mergeCell ref="C94:G94"/>
    <mergeCell ref="C96:G96"/>
    <mergeCell ref="C84:G84"/>
    <mergeCell ref="C86:G86"/>
    <mergeCell ref="C88:G88"/>
    <mergeCell ref="C90:G90"/>
  </mergeCells>
  <hyperlinks>
    <hyperlink ref="B3" location="Content!A1" display="Content (Inhaltsverzeichnis)" xr:uid="{00000000-0004-0000-3000-000000000000}"/>
  </hyperlinks>
  <pageMargins left="0.7" right="0.7" top="0.78740157499999996" bottom="0.78740157499999996" header="0.3" footer="0.3"/>
  <pageSetup paperSize="9" orientation="portrait" horizontalDpi="0"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3"/>
  <dimension ref="B1:AF185"/>
  <sheetViews>
    <sheetView showGridLines="0" zoomScaleNormal="100" workbookViewId="0">
      <pane ySplit="3" topLeftCell="A4" activePane="bottomLeft" state="frozen"/>
      <selection pane="bottomLeft" activeCell="K12" sqref="K12:L12"/>
    </sheetView>
  </sheetViews>
  <sheetFormatPr baseColWidth="10" defaultColWidth="11.42578125" defaultRowHeight="15" x14ac:dyDescent="0.25"/>
  <cols>
    <col min="1" max="1" width="2.7109375" customWidth="1"/>
    <col min="2" max="2" width="2.28515625" customWidth="1"/>
    <col min="3" max="3" width="7.42578125" customWidth="1"/>
    <col min="4" max="4" width="15.5703125" customWidth="1"/>
    <col min="5" max="5" width="13" customWidth="1"/>
    <col min="7" max="7" width="12.5703125" customWidth="1"/>
    <col min="8" max="8" width="10.28515625" customWidth="1"/>
    <col min="9" max="10" width="13.85546875" customWidth="1"/>
    <col min="11" max="11" width="25" customWidth="1"/>
    <col min="12" max="12" width="17.28515625" customWidth="1"/>
    <col min="13" max="13" width="11.7109375" customWidth="1"/>
    <col min="14" max="14" width="12.5703125" customWidth="1"/>
    <col min="15" max="18" width="13.42578125" customWidth="1"/>
    <col min="19" max="19" width="7.5703125" customWidth="1"/>
  </cols>
  <sheetData>
    <row r="1" spans="2:32" s="161" customFormat="1" ht="4.5" customHeight="1" x14ac:dyDescent="0.2">
      <c r="AF1" s="467"/>
    </row>
    <row r="2" spans="2:32" s="161" customFormat="1" ht="54.75" customHeight="1" x14ac:dyDescent="0.2">
      <c r="B2" s="1408" t="s">
        <v>1291</v>
      </c>
      <c r="C2" s="1408"/>
      <c r="D2" s="1408"/>
      <c r="E2" s="1408"/>
      <c r="F2" s="1408"/>
      <c r="G2" s="1408"/>
      <c r="H2" s="1408"/>
      <c r="I2" s="56"/>
      <c r="J2" s="56"/>
      <c r="K2" s="56"/>
      <c r="L2" s="56"/>
      <c r="M2" s="56"/>
      <c r="N2" s="56"/>
      <c r="O2" s="56"/>
      <c r="P2" s="56"/>
      <c r="Q2" s="56"/>
      <c r="R2" s="56"/>
      <c r="S2" s="56"/>
      <c r="T2" s="27"/>
      <c r="U2" s="27"/>
      <c r="V2" s="27"/>
      <c r="W2" s="27"/>
      <c r="X2" s="27"/>
      <c r="Y2" s="27"/>
      <c r="Z2" s="27"/>
      <c r="AA2" s="27"/>
      <c r="AB2" s="27"/>
      <c r="AC2" s="27"/>
      <c r="AD2" s="27"/>
      <c r="AE2" s="27"/>
      <c r="AF2" s="467"/>
    </row>
    <row r="3" spans="2:32" s="1" customFormat="1" ht="16.5" customHeight="1" x14ac:dyDescent="0.25">
      <c r="B3" s="372" t="s">
        <v>926</v>
      </c>
      <c r="C3"/>
      <c r="D3"/>
      <c r="E3"/>
      <c r="F3"/>
      <c r="G3"/>
      <c r="H3" s="177"/>
      <c r="I3" s="177"/>
      <c r="J3" s="177"/>
      <c r="K3" s="178"/>
      <c r="L3"/>
      <c r="M3"/>
      <c r="N3"/>
    </row>
    <row r="4" spans="2:32" ht="12.75" customHeight="1" x14ac:dyDescent="0.25"/>
    <row r="5" spans="2:32" ht="8.25" customHeight="1" x14ac:dyDescent="0.25">
      <c r="B5" s="468"/>
      <c r="C5" s="469"/>
      <c r="D5" s="469"/>
      <c r="E5" s="469"/>
      <c r="F5" s="469"/>
      <c r="G5" s="469"/>
      <c r="H5" s="469"/>
      <c r="I5" s="469"/>
      <c r="J5" s="469"/>
      <c r="K5" s="469"/>
      <c r="L5" s="469"/>
      <c r="M5" s="469"/>
      <c r="N5" s="469"/>
      <c r="O5" s="469"/>
      <c r="P5" s="470"/>
    </row>
    <row r="6" spans="2:32" ht="28.5" customHeight="1" x14ac:dyDescent="0.25">
      <c r="B6" s="160"/>
      <c r="C6" s="2920" t="s">
        <v>1276</v>
      </c>
      <c r="D6" s="2920"/>
      <c r="E6" s="2920"/>
      <c r="F6" s="2920"/>
      <c r="G6" s="2920"/>
      <c r="H6" s="2920"/>
      <c r="I6" s="471"/>
      <c r="J6" s="472"/>
      <c r="K6" s="471"/>
      <c r="P6" s="473"/>
    </row>
    <row r="7" spans="2:32" x14ac:dyDescent="0.25">
      <c r="B7" s="160"/>
      <c r="C7" s="2914"/>
      <c r="D7" s="2915"/>
      <c r="E7" s="2915"/>
      <c r="F7" s="2916"/>
      <c r="G7" s="2918" t="s">
        <v>1247</v>
      </c>
      <c r="H7" s="2919"/>
      <c r="I7" s="2918" t="s">
        <v>1248</v>
      </c>
      <c r="J7" s="2919"/>
      <c r="K7" s="471"/>
      <c r="P7" s="473"/>
    </row>
    <row r="8" spans="2:32" ht="27" customHeight="1" x14ac:dyDescent="0.25">
      <c r="B8" s="160"/>
      <c r="C8" s="2917"/>
      <c r="D8" s="2439"/>
      <c r="E8" s="2439"/>
      <c r="F8" s="2438"/>
      <c r="G8" s="474" t="s">
        <v>1272</v>
      </c>
      <c r="H8" s="474" t="s">
        <v>1274</v>
      </c>
      <c r="I8" s="474" t="s">
        <v>1272</v>
      </c>
      <c r="J8" s="474" t="s">
        <v>1273</v>
      </c>
      <c r="K8" s="2906" t="s">
        <v>1275</v>
      </c>
      <c r="L8" s="2907"/>
      <c r="P8" s="473"/>
    </row>
    <row r="9" spans="2:32" ht="24" customHeight="1" x14ac:dyDescent="0.25">
      <c r="B9" s="160"/>
      <c r="C9" s="1636" t="s">
        <v>1257</v>
      </c>
      <c r="D9" s="1639"/>
      <c r="E9" s="1639"/>
      <c r="F9" s="1522"/>
      <c r="G9" s="475">
        <v>200</v>
      </c>
      <c r="H9" s="475" t="s">
        <v>1250</v>
      </c>
      <c r="I9" s="475">
        <v>200</v>
      </c>
      <c r="J9" s="475" t="s">
        <v>1250</v>
      </c>
      <c r="K9" s="2908" t="s">
        <v>1325</v>
      </c>
      <c r="L9" s="2909"/>
      <c r="P9" s="473"/>
    </row>
    <row r="10" spans="2:32" ht="39" customHeight="1" x14ac:dyDescent="0.25">
      <c r="B10" s="160"/>
      <c r="C10" s="2910" t="s">
        <v>1278</v>
      </c>
      <c r="D10" s="2911"/>
      <c r="E10" s="2911"/>
      <c r="F10" s="2912"/>
      <c r="G10" s="475">
        <v>14</v>
      </c>
      <c r="H10" s="475" t="s">
        <v>1251</v>
      </c>
      <c r="I10" s="475">
        <v>14</v>
      </c>
      <c r="J10" s="476" t="s">
        <v>1251</v>
      </c>
      <c r="K10" s="2913" t="s">
        <v>1284</v>
      </c>
      <c r="L10" s="2913"/>
      <c r="P10" s="473"/>
    </row>
    <row r="11" spans="2:32" ht="27" customHeight="1" x14ac:dyDescent="0.25">
      <c r="B11" s="160"/>
      <c r="C11" s="514"/>
      <c r="D11" s="2882" t="s">
        <v>1281</v>
      </c>
      <c r="E11" s="2882"/>
      <c r="F11" s="2883"/>
      <c r="G11" s="475">
        <v>3</v>
      </c>
      <c r="H11" s="476" t="s">
        <v>1252</v>
      </c>
      <c r="I11" s="475">
        <v>3</v>
      </c>
      <c r="J11" s="476" t="s">
        <v>1252</v>
      </c>
      <c r="K11" s="2913"/>
      <c r="L11" s="2913"/>
      <c r="P11" s="473"/>
    </row>
    <row r="12" spans="2:32" ht="27" customHeight="1" x14ac:dyDescent="0.25">
      <c r="B12" s="160"/>
      <c r="C12" s="514"/>
      <c r="D12" s="2882" t="s">
        <v>1282</v>
      </c>
      <c r="E12" s="2882"/>
      <c r="F12" s="2883"/>
      <c r="G12" s="475">
        <v>7</v>
      </c>
      <c r="H12" s="476" t="s">
        <v>1253</v>
      </c>
      <c r="I12" s="475">
        <v>7</v>
      </c>
      <c r="J12" s="476" t="s">
        <v>1253</v>
      </c>
      <c r="K12" s="2884"/>
      <c r="L12" s="2884"/>
      <c r="P12" s="473"/>
    </row>
    <row r="13" spans="2:32" ht="26.25" customHeight="1" x14ac:dyDescent="0.25">
      <c r="B13" s="160"/>
      <c r="C13" s="515"/>
      <c r="D13" s="2882" t="s">
        <v>1283</v>
      </c>
      <c r="E13" s="2882"/>
      <c r="F13" s="2883"/>
      <c r="G13" s="475">
        <v>2</v>
      </c>
      <c r="H13" s="476" t="s">
        <v>1254</v>
      </c>
      <c r="I13" s="475">
        <v>2</v>
      </c>
      <c r="J13" s="476" t="s">
        <v>1254</v>
      </c>
      <c r="K13" s="2885"/>
      <c r="L13" s="2885"/>
      <c r="P13" s="473"/>
    </row>
    <row r="14" spans="2:32" ht="35.25" customHeight="1" x14ac:dyDescent="0.25">
      <c r="B14" s="160"/>
      <c r="C14" s="2886" t="s">
        <v>1271</v>
      </c>
      <c r="D14" s="2887"/>
      <c r="E14" s="2887"/>
      <c r="F14" s="2888"/>
      <c r="G14" s="477">
        <f>G9-G10</f>
        <v>186</v>
      </c>
      <c r="H14" s="478">
        <f>H9-H10</f>
        <v>0.99929999999999997</v>
      </c>
      <c r="I14" s="478">
        <f>I9-I10</f>
        <v>186</v>
      </c>
      <c r="J14" s="478">
        <f>J9-J10</f>
        <v>0.99929999999999997</v>
      </c>
      <c r="K14" s="2889" t="s">
        <v>1285</v>
      </c>
      <c r="L14" s="2890"/>
      <c r="P14" s="473"/>
    </row>
    <row r="15" spans="2:32" ht="13.5" customHeight="1" x14ac:dyDescent="0.25">
      <c r="B15" s="160"/>
      <c r="C15" s="2903" t="s">
        <v>1287</v>
      </c>
      <c r="D15" s="2903"/>
      <c r="E15" s="2903"/>
      <c r="F15" s="2903"/>
      <c r="P15" s="473"/>
    </row>
    <row r="16" spans="2:32" ht="9.75" customHeight="1" thickBot="1" x14ac:dyDescent="0.3">
      <c r="B16" s="160"/>
      <c r="P16" s="473"/>
    </row>
    <row r="17" spans="2:16" ht="30.75" customHeight="1" thickBot="1" x14ac:dyDescent="0.3">
      <c r="B17" s="160"/>
      <c r="C17" s="1658" t="s">
        <v>1279</v>
      </c>
      <c r="D17" s="2904"/>
      <c r="E17" s="2904"/>
      <c r="F17" s="2905"/>
      <c r="G17" s="1658" t="s">
        <v>1280</v>
      </c>
      <c r="H17" s="2904"/>
      <c r="I17" s="2905"/>
      <c r="J17" s="1658" t="s">
        <v>1887</v>
      </c>
      <c r="K17" s="1659"/>
      <c r="L17" s="1659"/>
      <c r="M17" s="1659"/>
      <c r="N17" s="1659"/>
      <c r="O17" s="1660"/>
      <c r="P17" s="473"/>
    </row>
    <row r="18" spans="2:16" ht="26.25" customHeight="1" thickBot="1" x14ac:dyDescent="0.3">
      <c r="B18" s="160"/>
      <c r="C18" s="2653" t="s">
        <v>1258</v>
      </c>
      <c r="D18" s="2921"/>
      <c r="E18" s="2921"/>
      <c r="F18" s="2922"/>
      <c r="G18" s="2923" t="s">
        <v>1289</v>
      </c>
      <c r="H18" s="2924"/>
      <c r="I18" s="2925"/>
      <c r="J18" s="2891" t="s">
        <v>2726</v>
      </c>
      <c r="K18" s="2892"/>
      <c r="L18" s="2892"/>
      <c r="M18" s="2892"/>
      <c r="N18" s="2892"/>
      <c r="O18" s="2893"/>
      <c r="P18" s="473"/>
    </row>
    <row r="19" spans="2:16" ht="12" customHeight="1" thickBot="1" x14ac:dyDescent="0.3">
      <c r="B19" s="160"/>
      <c r="C19" s="2932" t="s">
        <v>1288</v>
      </c>
      <c r="D19" s="2933"/>
      <c r="E19" s="2933"/>
      <c r="F19" s="2934"/>
      <c r="G19" s="2926"/>
      <c r="H19" s="2927"/>
      <c r="I19" s="2928"/>
      <c r="J19" s="2894"/>
      <c r="K19" s="2895"/>
      <c r="L19" s="2895"/>
      <c r="M19" s="2895"/>
      <c r="N19" s="2895"/>
      <c r="O19" s="2896"/>
      <c r="P19" s="473"/>
    </row>
    <row r="20" spans="2:16" ht="36.75" customHeight="1" thickBot="1" x14ac:dyDescent="0.3">
      <c r="B20" s="160"/>
      <c r="C20" s="2935"/>
      <c r="D20" s="2933"/>
      <c r="E20" s="2933"/>
      <c r="F20" s="2934"/>
      <c r="G20" s="2929"/>
      <c r="H20" s="2930"/>
      <c r="I20" s="2931"/>
      <c r="J20" s="2891" t="s">
        <v>1290</v>
      </c>
      <c r="K20" s="2892"/>
      <c r="L20" s="2892"/>
      <c r="M20" s="2892"/>
      <c r="N20" s="2892"/>
      <c r="O20" s="2893"/>
      <c r="P20" s="473"/>
    </row>
    <row r="21" spans="2:16" ht="36.75" customHeight="1" thickBot="1" x14ac:dyDescent="0.3">
      <c r="B21" s="160"/>
      <c r="C21" s="662"/>
      <c r="D21" s="1657" t="s">
        <v>513</v>
      </c>
      <c r="E21" s="1657"/>
      <c r="F21" s="9" t="s">
        <v>376</v>
      </c>
      <c r="G21" s="2899" t="s">
        <v>495</v>
      </c>
      <c r="H21" s="2900"/>
      <c r="I21" s="516">
        <v>10</v>
      </c>
      <c r="J21" s="2894"/>
      <c r="K21" s="2895"/>
      <c r="L21" s="2895"/>
      <c r="M21" s="2895"/>
      <c r="N21" s="2895"/>
      <c r="O21" s="2896"/>
      <c r="P21" s="473"/>
    </row>
    <row r="22" spans="2:16" ht="24.75" customHeight="1" thickBot="1" x14ac:dyDescent="0.3">
      <c r="B22" s="160"/>
      <c r="C22" s="663"/>
      <c r="D22" s="2751" t="s">
        <v>919</v>
      </c>
      <c r="E22" s="2751"/>
      <c r="F22" s="2758"/>
      <c r="J22" s="2936" t="s">
        <v>1260</v>
      </c>
      <c r="K22" s="2937"/>
      <c r="L22" s="2938"/>
      <c r="M22" s="2897" t="s">
        <v>1261</v>
      </c>
      <c r="N22" s="2898"/>
      <c r="O22" s="2812"/>
      <c r="P22" s="473"/>
    </row>
    <row r="23" spans="2:16" ht="41.25" customHeight="1" x14ac:dyDescent="0.25">
      <c r="B23" s="160"/>
      <c r="C23" s="663"/>
      <c r="D23" s="1428" t="s">
        <v>504</v>
      </c>
      <c r="E23" s="1428"/>
      <c r="F23" s="11" t="s">
        <v>1903</v>
      </c>
      <c r="J23" s="2901" t="s">
        <v>1265</v>
      </c>
      <c r="K23" s="2902"/>
      <c r="L23" s="350" t="s">
        <v>8</v>
      </c>
      <c r="M23" s="1656" t="s">
        <v>490</v>
      </c>
      <c r="N23" s="1657"/>
      <c r="O23" s="350" t="s">
        <v>8</v>
      </c>
      <c r="P23" s="473"/>
    </row>
    <row r="24" spans="2:16" ht="18" customHeight="1" x14ac:dyDescent="0.25">
      <c r="B24" s="160"/>
      <c r="C24" s="663"/>
      <c r="D24" s="669"/>
      <c r="E24" s="2940" t="s">
        <v>920</v>
      </c>
      <c r="F24" s="2941"/>
      <c r="J24" s="479"/>
      <c r="K24" s="2751" t="s">
        <v>919</v>
      </c>
      <c r="L24" s="2758"/>
      <c r="M24" s="489"/>
      <c r="N24" s="2751" t="s">
        <v>919</v>
      </c>
      <c r="O24" s="2758"/>
      <c r="P24" s="473"/>
    </row>
    <row r="25" spans="2:16" ht="38.25" customHeight="1" x14ac:dyDescent="0.25">
      <c r="B25" s="160"/>
      <c r="C25" s="663"/>
      <c r="D25" s="1428" t="s">
        <v>521</v>
      </c>
      <c r="E25" s="1428"/>
      <c r="F25" s="11" t="s">
        <v>1903</v>
      </c>
      <c r="J25" s="2939" t="s">
        <v>1264</v>
      </c>
      <c r="K25" s="2559"/>
      <c r="L25" s="480" t="s">
        <v>1902</v>
      </c>
      <c r="M25" s="1508" t="s">
        <v>489</v>
      </c>
      <c r="N25" s="1428"/>
      <c r="O25" s="481" t="s">
        <v>651</v>
      </c>
      <c r="P25" s="473"/>
    </row>
    <row r="26" spans="2:16" ht="18" customHeight="1" x14ac:dyDescent="0.25">
      <c r="B26" s="160"/>
      <c r="C26" s="663"/>
      <c r="D26" s="669"/>
      <c r="E26" s="2940" t="s">
        <v>920</v>
      </c>
      <c r="F26" s="2941"/>
      <c r="J26" s="479"/>
      <c r="K26" s="2751" t="s">
        <v>919</v>
      </c>
      <c r="L26" s="2758"/>
      <c r="M26" s="489"/>
      <c r="N26" s="2751" t="s">
        <v>919</v>
      </c>
      <c r="O26" s="2758"/>
      <c r="P26" s="473"/>
    </row>
    <row r="27" spans="2:16" ht="39.75" customHeight="1" thickBot="1" x14ac:dyDescent="0.3">
      <c r="B27" s="160"/>
      <c r="C27" s="664"/>
      <c r="D27" s="2682" t="s">
        <v>548</v>
      </c>
      <c r="E27" s="2682"/>
      <c r="F27" s="351" t="s">
        <v>407</v>
      </c>
      <c r="G27" s="7"/>
      <c r="J27" s="2939" t="s">
        <v>487</v>
      </c>
      <c r="K27" s="2559"/>
      <c r="L27" s="8" t="s">
        <v>1262</v>
      </c>
      <c r="M27" s="1508" t="s">
        <v>1077</v>
      </c>
      <c r="N27" s="1428"/>
      <c r="O27" s="351" t="s">
        <v>640</v>
      </c>
      <c r="P27" s="473"/>
    </row>
    <row r="28" spans="2:16" ht="32.25" customHeight="1" thickBot="1" x14ac:dyDescent="0.3">
      <c r="B28" s="160"/>
      <c r="C28" s="2653" t="s">
        <v>1288</v>
      </c>
      <c r="D28" s="2921"/>
      <c r="E28" s="2921"/>
      <c r="F28" s="2922"/>
      <c r="G28" s="7"/>
      <c r="J28" s="479"/>
      <c r="K28" s="2751" t="s">
        <v>919</v>
      </c>
      <c r="L28" s="2758"/>
      <c r="M28" s="489"/>
      <c r="N28" s="2751" t="s">
        <v>919</v>
      </c>
      <c r="O28" s="2758"/>
      <c r="P28" s="473"/>
    </row>
    <row r="29" spans="2:16" ht="39" customHeight="1" x14ac:dyDescent="0.25">
      <c r="B29" s="160"/>
      <c r="C29" s="660"/>
      <c r="D29" s="2590" t="s">
        <v>513</v>
      </c>
      <c r="E29" s="2591"/>
      <c r="F29" s="351" t="s">
        <v>884</v>
      </c>
      <c r="G29" s="7"/>
      <c r="J29" s="2939" t="s">
        <v>486</v>
      </c>
      <c r="K29" s="2559"/>
      <c r="L29" s="8" t="s">
        <v>1263</v>
      </c>
      <c r="M29" s="1508" t="s">
        <v>1076</v>
      </c>
      <c r="N29" s="1428"/>
      <c r="O29" s="351" t="s">
        <v>894</v>
      </c>
      <c r="P29" s="473"/>
    </row>
    <row r="30" spans="2:16" ht="39.75" customHeight="1" x14ac:dyDescent="0.25">
      <c r="B30" s="160"/>
      <c r="C30" s="661"/>
      <c r="D30" s="2682" t="s">
        <v>524</v>
      </c>
      <c r="E30" s="2682"/>
      <c r="F30" s="351" t="s">
        <v>408</v>
      </c>
      <c r="G30" s="7"/>
      <c r="J30" s="479"/>
      <c r="K30" s="2751" t="s">
        <v>919</v>
      </c>
      <c r="L30" s="2758"/>
      <c r="M30" s="489"/>
      <c r="N30" s="2751" t="s">
        <v>919</v>
      </c>
      <c r="O30" s="2758"/>
      <c r="P30" s="473"/>
    </row>
    <row r="31" spans="2:16" ht="40.5" customHeight="1" x14ac:dyDescent="0.25">
      <c r="B31" s="160"/>
      <c r="C31" s="661"/>
      <c r="D31" s="2682" t="s">
        <v>525</v>
      </c>
      <c r="E31" s="2682"/>
      <c r="F31" s="351" t="s">
        <v>147</v>
      </c>
      <c r="G31" s="7"/>
      <c r="J31" s="2939" t="s">
        <v>1266</v>
      </c>
      <c r="K31" s="2559"/>
      <c r="L31" s="8" t="s">
        <v>1267</v>
      </c>
      <c r="M31" s="1508" t="s">
        <v>1269</v>
      </c>
      <c r="N31" s="1428"/>
      <c r="O31" s="351" t="s">
        <v>1228</v>
      </c>
      <c r="P31" s="473"/>
    </row>
    <row r="32" spans="2:16" ht="39.75" customHeight="1" x14ac:dyDescent="0.25">
      <c r="B32" s="160"/>
      <c r="C32" s="661"/>
      <c r="D32" s="2682" t="s">
        <v>526</v>
      </c>
      <c r="E32" s="2682"/>
      <c r="F32" s="351" t="s">
        <v>125</v>
      </c>
      <c r="G32" s="7"/>
      <c r="J32" s="479"/>
      <c r="K32" s="2751" t="s">
        <v>919</v>
      </c>
      <c r="L32" s="2758"/>
      <c r="M32" s="489"/>
      <c r="N32" s="2751" t="s">
        <v>919</v>
      </c>
      <c r="O32" s="2758"/>
      <c r="P32" s="473"/>
    </row>
    <row r="33" spans="2:16" ht="44.25" customHeight="1" thickBot="1" x14ac:dyDescent="0.3">
      <c r="B33" s="160"/>
      <c r="C33" s="661"/>
      <c r="D33" s="2682" t="s">
        <v>504</v>
      </c>
      <c r="E33" s="2682"/>
      <c r="F33" s="11" t="s">
        <v>1903</v>
      </c>
      <c r="G33" s="7"/>
      <c r="J33" s="2939" t="s">
        <v>484</v>
      </c>
      <c r="K33" s="2559"/>
      <c r="L33" s="8" t="s">
        <v>1268</v>
      </c>
      <c r="M33" s="1508" t="s">
        <v>1270</v>
      </c>
      <c r="N33" s="1428"/>
      <c r="O33" s="8" t="s">
        <v>645</v>
      </c>
      <c r="P33" s="473"/>
    </row>
    <row r="34" spans="2:16" ht="30" customHeight="1" thickBot="1" x14ac:dyDescent="0.3">
      <c r="B34" s="160"/>
      <c r="C34" s="2653" t="s">
        <v>1288</v>
      </c>
      <c r="D34" s="2921"/>
      <c r="E34" s="2921"/>
      <c r="F34" s="2922"/>
      <c r="G34" s="7"/>
      <c r="J34" s="479"/>
      <c r="K34" s="2751" t="s">
        <v>919</v>
      </c>
      <c r="L34" s="2758"/>
      <c r="M34" s="489"/>
      <c r="N34" s="2751" t="s">
        <v>919</v>
      </c>
      <c r="O34" s="2758"/>
      <c r="P34" s="473"/>
    </row>
    <row r="35" spans="2:16" ht="37.5" customHeight="1" x14ac:dyDescent="0.25">
      <c r="B35" s="160"/>
      <c r="C35" s="668"/>
      <c r="D35" s="2682" t="s">
        <v>513</v>
      </c>
      <c r="E35" s="2682"/>
      <c r="F35" s="351" t="s">
        <v>884</v>
      </c>
      <c r="G35" s="7"/>
      <c r="J35" s="2939" t="s">
        <v>483</v>
      </c>
      <c r="K35" s="2559"/>
      <c r="L35" s="480" t="s">
        <v>1263</v>
      </c>
      <c r="M35" s="1508" t="s">
        <v>1074</v>
      </c>
      <c r="N35" s="1428"/>
      <c r="O35" s="480" t="s">
        <v>894</v>
      </c>
      <c r="P35" s="473"/>
    </row>
    <row r="36" spans="2:16" ht="36" customHeight="1" x14ac:dyDescent="0.25">
      <c r="B36" s="160"/>
      <c r="C36" s="668"/>
      <c r="D36" s="2682" t="s">
        <v>524</v>
      </c>
      <c r="E36" s="2682"/>
      <c r="F36" s="351" t="s">
        <v>408</v>
      </c>
      <c r="G36" s="7"/>
      <c r="J36" s="479"/>
      <c r="K36" s="2751" t="s">
        <v>919</v>
      </c>
      <c r="L36" s="2758"/>
      <c r="M36" s="489"/>
      <c r="N36" s="2751" t="s">
        <v>919</v>
      </c>
      <c r="O36" s="2758"/>
      <c r="P36" s="473"/>
    </row>
    <row r="37" spans="2:16" ht="33.75" customHeight="1" thickBot="1" x14ac:dyDescent="0.3">
      <c r="B37" s="160"/>
      <c r="C37" s="668"/>
      <c r="D37" s="2682" t="s">
        <v>525</v>
      </c>
      <c r="E37" s="2682"/>
      <c r="F37" s="351" t="s">
        <v>1886</v>
      </c>
      <c r="G37" s="7"/>
      <c r="J37" s="2945" t="s">
        <v>1295</v>
      </c>
      <c r="K37" s="2946"/>
      <c r="L37" s="513" t="s">
        <v>884</v>
      </c>
      <c r="M37" s="2944" t="s">
        <v>912</v>
      </c>
      <c r="N37" s="1950"/>
      <c r="O37" s="482" t="s">
        <v>8</v>
      </c>
      <c r="P37" s="473"/>
    </row>
    <row r="38" spans="2:16" ht="15" customHeight="1" x14ac:dyDescent="0.25">
      <c r="B38" s="160"/>
      <c r="C38" s="668"/>
      <c r="D38" s="2940" t="s">
        <v>920</v>
      </c>
      <c r="E38" s="2983"/>
      <c r="F38" s="2984"/>
      <c r="G38" s="7"/>
      <c r="P38" s="473"/>
    </row>
    <row r="39" spans="2:16" ht="35.25" customHeight="1" thickBot="1" x14ac:dyDescent="0.3">
      <c r="B39" s="160"/>
      <c r="C39" s="668"/>
      <c r="D39" s="2682" t="s">
        <v>526</v>
      </c>
      <c r="E39" s="2682"/>
      <c r="F39" s="351" t="s">
        <v>398</v>
      </c>
      <c r="G39" s="7"/>
      <c r="P39" s="473"/>
    </row>
    <row r="40" spans="2:16" ht="30" customHeight="1" thickBot="1" x14ac:dyDescent="0.3">
      <c r="B40" s="160"/>
      <c r="C40" s="2653" t="s">
        <v>1288</v>
      </c>
      <c r="D40" s="2921"/>
      <c r="E40" s="2921"/>
      <c r="F40" s="2922"/>
      <c r="G40" s="7"/>
      <c r="P40" s="473"/>
    </row>
    <row r="41" spans="2:16" ht="38.25" customHeight="1" x14ac:dyDescent="0.25">
      <c r="B41" s="160"/>
      <c r="C41" s="668"/>
      <c r="D41" s="2682" t="s">
        <v>513</v>
      </c>
      <c r="E41" s="2682"/>
      <c r="F41" s="351" t="s">
        <v>884</v>
      </c>
      <c r="G41" s="7"/>
      <c r="P41" s="473"/>
    </row>
    <row r="42" spans="2:16" ht="41.25" customHeight="1" thickBot="1" x14ac:dyDescent="0.3">
      <c r="B42" s="160"/>
      <c r="C42" s="668"/>
      <c r="D42" s="2682" t="s">
        <v>524</v>
      </c>
      <c r="E42" s="2682"/>
      <c r="F42" s="351" t="s">
        <v>884</v>
      </c>
      <c r="G42" s="7"/>
      <c r="P42" s="473"/>
    </row>
    <row r="43" spans="2:16" ht="32.25" customHeight="1" thickBot="1" x14ac:dyDescent="0.3">
      <c r="B43" s="160"/>
      <c r="C43" s="2985" t="s">
        <v>1259</v>
      </c>
      <c r="D43" s="2986"/>
      <c r="E43" s="2986"/>
      <c r="F43" s="2987"/>
      <c r="G43" s="7"/>
      <c r="P43" s="473"/>
    </row>
    <row r="44" spans="2:16" ht="25.5" customHeight="1" x14ac:dyDescent="0.25">
      <c r="B44" s="160"/>
      <c r="C44" s="1656" t="s">
        <v>513</v>
      </c>
      <c r="D44" s="1657"/>
      <c r="E44" s="1657"/>
      <c r="F44" s="9" t="s">
        <v>1102</v>
      </c>
      <c r="G44" s="7"/>
      <c r="P44" s="473"/>
    </row>
    <row r="45" spans="2:16" ht="15" customHeight="1" x14ac:dyDescent="0.25">
      <c r="B45" s="160"/>
      <c r="C45" s="2988" t="s">
        <v>919</v>
      </c>
      <c r="D45" s="2751"/>
      <c r="E45" s="2751"/>
      <c r="F45" s="2758"/>
      <c r="G45" s="7"/>
      <c r="P45" s="473"/>
    </row>
    <row r="46" spans="2:16" ht="39" customHeight="1" x14ac:dyDescent="0.25">
      <c r="B46" s="160"/>
      <c r="C46" s="1508" t="s">
        <v>521</v>
      </c>
      <c r="D46" s="1428"/>
      <c r="E46" s="1428"/>
      <c r="F46" s="11" t="s">
        <v>1903</v>
      </c>
      <c r="G46" s="7"/>
      <c r="P46" s="473"/>
    </row>
    <row r="47" spans="2:16" ht="15" customHeight="1" x14ac:dyDescent="0.25">
      <c r="B47" s="160"/>
      <c r="C47" s="670"/>
      <c r="D47" s="2940" t="s">
        <v>920</v>
      </c>
      <c r="E47" s="2989"/>
      <c r="F47" s="2941"/>
      <c r="G47" s="7"/>
      <c r="P47" s="473"/>
    </row>
    <row r="48" spans="2:16" ht="39" customHeight="1" thickBot="1" x14ac:dyDescent="0.3">
      <c r="B48" s="160"/>
      <c r="C48" s="2147" t="s">
        <v>548</v>
      </c>
      <c r="D48" s="1680"/>
      <c r="E48" s="1680"/>
      <c r="F48" s="360" t="s">
        <v>407</v>
      </c>
      <c r="G48" s="7"/>
      <c r="P48" s="473"/>
    </row>
    <row r="49" spans="2:19" ht="15" customHeight="1" x14ac:dyDescent="0.25">
      <c r="B49" s="160"/>
      <c r="C49" s="7"/>
      <c r="D49" s="7"/>
      <c r="E49" s="7"/>
      <c r="F49" s="7"/>
      <c r="G49" s="7"/>
      <c r="P49" s="473"/>
    </row>
    <row r="50" spans="2:19" ht="39" customHeight="1" x14ac:dyDescent="0.25">
      <c r="B50" s="483"/>
      <c r="C50" s="484"/>
      <c r="D50" s="484"/>
      <c r="E50" s="484"/>
      <c r="F50" s="484"/>
      <c r="G50" s="484"/>
      <c r="H50" s="484"/>
      <c r="I50" s="485"/>
      <c r="J50" s="485"/>
      <c r="K50" s="485"/>
      <c r="L50" s="485"/>
      <c r="M50" s="485"/>
      <c r="N50" s="485"/>
      <c r="O50" s="485"/>
      <c r="P50" s="486"/>
    </row>
    <row r="51" spans="2:19" ht="41.25" customHeight="1" x14ac:dyDescent="0.25">
      <c r="C51" s="7"/>
      <c r="D51" s="7"/>
      <c r="E51" s="7"/>
      <c r="F51" s="7"/>
      <c r="G51" s="7"/>
      <c r="H51" s="7"/>
      <c r="I51" s="7"/>
      <c r="J51" s="7"/>
      <c r="K51" s="7"/>
    </row>
    <row r="52" spans="2:19" ht="35.25" customHeight="1" x14ac:dyDescent="0.25">
      <c r="B52" s="468"/>
      <c r="C52" s="107"/>
      <c r="D52" s="107"/>
      <c r="E52" s="107"/>
      <c r="F52" s="107"/>
      <c r="G52" s="107"/>
      <c r="H52" s="107"/>
      <c r="I52" s="107"/>
      <c r="J52" s="107"/>
      <c r="K52" s="107"/>
      <c r="L52" s="469"/>
      <c r="M52" s="469"/>
      <c r="N52" s="469"/>
      <c r="O52" s="469"/>
      <c r="P52" s="469"/>
      <c r="Q52" s="469"/>
      <c r="R52" s="469"/>
      <c r="S52" s="470"/>
    </row>
    <row r="53" spans="2:19" ht="35.25" customHeight="1" thickBot="1" x14ac:dyDescent="0.3">
      <c r="B53" s="160"/>
      <c r="C53" s="2981" t="s">
        <v>1652</v>
      </c>
      <c r="D53" s="2982"/>
      <c r="E53" s="2982"/>
      <c r="F53" s="487"/>
      <c r="G53" s="487"/>
      <c r="H53" s="487"/>
      <c r="I53" s="487"/>
      <c r="S53" s="473"/>
    </row>
    <row r="54" spans="2:19" ht="26.25" customHeight="1" x14ac:dyDescent="0.25">
      <c r="B54" s="160"/>
      <c r="C54" s="2990" t="s">
        <v>1653</v>
      </c>
      <c r="D54" s="2991"/>
      <c r="E54" s="2991"/>
      <c r="F54" s="2991"/>
      <c r="G54" s="2991"/>
      <c r="H54" s="2991"/>
      <c r="I54" s="2992"/>
      <c r="S54" s="473"/>
    </row>
    <row r="55" spans="2:19" ht="78" customHeight="1" x14ac:dyDescent="0.25">
      <c r="B55" s="160"/>
      <c r="C55" s="2995" t="s">
        <v>1293</v>
      </c>
      <c r="D55" s="2996"/>
      <c r="E55" s="2996"/>
      <c r="F55" s="2993" t="s">
        <v>1294</v>
      </c>
      <c r="G55" s="2994"/>
      <c r="H55" s="2997" t="s">
        <v>1654</v>
      </c>
      <c r="I55" s="2998"/>
      <c r="S55" s="473"/>
    </row>
    <row r="56" spans="2:19" ht="27" customHeight="1" thickBot="1" x14ac:dyDescent="0.3">
      <c r="B56" s="160"/>
      <c r="C56" s="2999" t="s">
        <v>1329</v>
      </c>
      <c r="D56" s="3000"/>
      <c r="E56" s="3000"/>
      <c r="F56" s="665" t="s">
        <v>1330</v>
      </c>
      <c r="G56" s="666"/>
      <c r="H56" s="2942" t="s">
        <v>1329</v>
      </c>
      <c r="I56" s="2943"/>
      <c r="S56" s="473"/>
    </row>
    <row r="57" spans="2:19" ht="39" customHeight="1" thickBot="1" x14ac:dyDescent="0.3">
      <c r="B57" s="160"/>
      <c r="S57" s="473"/>
    </row>
    <row r="58" spans="2:19" ht="34.5" customHeight="1" x14ac:dyDescent="0.25">
      <c r="B58" s="160"/>
      <c r="C58" s="2967" t="s">
        <v>1296</v>
      </c>
      <c r="D58" s="2968"/>
      <c r="E58" s="2968"/>
      <c r="F58" s="2969"/>
      <c r="G58" s="3001" t="s">
        <v>1297</v>
      </c>
      <c r="H58" s="3002"/>
      <c r="I58" s="3002"/>
      <c r="J58" s="3003"/>
      <c r="K58" s="2970" t="s">
        <v>1298</v>
      </c>
      <c r="L58" s="2971"/>
      <c r="M58" s="2972"/>
      <c r="S58" s="473"/>
    </row>
    <row r="59" spans="2:19" ht="30" customHeight="1" x14ac:dyDescent="0.25">
      <c r="B59" s="160"/>
      <c r="C59" s="2973" t="s">
        <v>1324</v>
      </c>
      <c r="D59" s="2974"/>
      <c r="E59" s="2974"/>
      <c r="F59" s="2975"/>
      <c r="G59" s="2976" t="s">
        <v>1324</v>
      </c>
      <c r="H59" s="3004"/>
      <c r="I59" s="3004"/>
      <c r="J59" s="3005"/>
      <c r="K59" s="2976" t="s">
        <v>1324</v>
      </c>
      <c r="L59" s="2977"/>
      <c r="M59" s="2978"/>
      <c r="S59" s="473"/>
    </row>
    <row r="60" spans="2:19" ht="51" customHeight="1" x14ac:dyDescent="0.25">
      <c r="B60" s="160"/>
      <c r="C60" s="1508" t="s">
        <v>490</v>
      </c>
      <c r="D60" s="1428"/>
      <c r="E60" s="1428" t="s">
        <v>1299</v>
      </c>
      <c r="F60" s="2315"/>
      <c r="G60" s="1508" t="s">
        <v>490</v>
      </c>
      <c r="H60" s="1428"/>
      <c r="I60" s="1428"/>
      <c r="J60" s="351" t="s">
        <v>1302</v>
      </c>
      <c r="K60" s="10" t="s">
        <v>490</v>
      </c>
      <c r="L60" s="1636" t="s">
        <v>1255</v>
      </c>
      <c r="M60" s="2290"/>
      <c r="S60" s="473"/>
    </row>
    <row r="61" spans="2:19" ht="33.75" customHeight="1" x14ac:dyDescent="0.25">
      <c r="B61" s="160"/>
      <c r="C61" s="1508" t="s">
        <v>1077</v>
      </c>
      <c r="D61" s="1428"/>
      <c r="E61" s="1428" t="s">
        <v>776</v>
      </c>
      <c r="F61" s="2315"/>
      <c r="G61" s="2980" t="s">
        <v>489</v>
      </c>
      <c r="H61" s="2682"/>
      <c r="I61" s="2682"/>
      <c r="J61" s="351" t="s">
        <v>93</v>
      </c>
      <c r="K61" s="10" t="s">
        <v>489</v>
      </c>
      <c r="L61" s="1636" t="s">
        <v>646</v>
      </c>
      <c r="M61" s="2290"/>
      <c r="S61" s="473"/>
    </row>
    <row r="62" spans="2:19" ht="15" customHeight="1" x14ac:dyDescent="0.25">
      <c r="B62" s="160"/>
      <c r="C62" s="479"/>
      <c r="D62" s="2872" t="s">
        <v>920</v>
      </c>
      <c r="E62" s="2872"/>
      <c r="F62" s="2873"/>
      <c r="G62" s="10"/>
      <c r="H62" s="3006" t="s">
        <v>919</v>
      </c>
      <c r="I62" s="3007"/>
      <c r="J62" s="3008"/>
      <c r="K62" s="488"/>
      <c r="L62" s="2953" t="s">
        <v>919</v>
      </c>
      <c r="M62" s="2954"/>
      <c r="S62" s="473"/>
    </row>
    <row r="63" spans="2:19" ht="40.5" customHeight="1" x14ac:dyDescent="0.25">
      <c r="B63" s="160"/>
      <c r="C63" s="1508" t="s">
        <v>1076</v>
      </c>
      <c r="D63" s="1428"/>
      <c r="E63" s="1428" t="s">
        <v>403</v>
      </c>
      <c r="F63" s="2315"/>
      <c r="G63" s="1508" t="s">
        <v>1303</v>
      </c>
      <c r="H63" s="1428"/>
      <c r="I63" s="1428"/>
      <c r="J63" s="351" t="s">
        <v>717</v>
      </c>
      <c r="K63" s="5" t="s">
        <v>487</v>
      </c>
      <c r="L63" s="1636" t="s">
        <v>1235</v>
      </c>
      <c r="M63" s="2290"/>
      <c r="S63" s="473"/>
    </row>
    <row r="64" spans="2:19" ht="15" customHeight="1" x14ac:dyDescent="0.25">
      <c r="B64" s="160"/>
      <c r="C64" s="479"/>
      <c r="D64" s="2872" t="s">
        <v>920</v>
      </c>
      <c r="E64" s="2872"/>
      <c r="F64" s="2873"/>
      <c r="G64" s="479"/>
      <c r="H64" s="3006" t="s">
        <v>919</v>
      </c>
      <c r="I64" s="3007"/>
      <c r="J64" s="3008"/>
      <c r="K64" s="489"/>
      <c r="L64" s="2959" t="s">
        <v>919</v>
      </c>
      <c r="M64" s="2960"/>
      <c r="S64" s="473"/>
    </row>
    <row r="65" spans="2:19" ht="36" customHeight="1" x14ac:dyDescent="0.25">
      <c r="B65" s="160"/>
      <c r="C65" s="1508" t="s">
        <v>1269</v>
      </c>
      <c r="D65" s="1428"/>
      <c r="E65" s="1428" t="s">
        <v>776</v>
      </c>
      <c r="F65" s="2315"/>
      <c r="G65" s="1508" t="s">
        <v>1076</v>
      </c>
      <c r="H65" s="1428"/>
      <c r="I65" s="1428"/>
      <c r="J65" s="351" t="s">
        <v>717</v>
      </c>
      <c r="K65" s="5" t="s">
        <v>486</v>
      </c>
      <c r="L65" s="1636" t="s">
        <v>1235</v>
      </c>
      <c r="M65" s="2290"/>
      <c r="S65" s="473"/>
    </row>
    <row r="66" spans="2:19" ht="15" customHeight="1" x14ac:dyDescent="0.25">
      <c r="B66" s="160"/>
      <c r="C66" s="479"/>
      <c r="D66" s="2872" t="s">
        <v>920</v>
      </c>
      <c r="E66" s="2872"/>
      <c r="F66" s="2873"/>
      <c r="G66" s="479"/>
      <c r="H66" s="3006" t="s">
        <v>919</v>
      </c>
      <c r="I66" s="3007"/>
      <c r="J66" s="3008"/>
      <c r="K66" s="489"/>
      <c r="L66" s="2959" t="s">
        <v>919</v>
      </c>
      <c r="M66" s="2960"/>
      <c r="S66" s="473"/>
    </row>
    <row r="67" spans="2:19" ht="36" customHeight="1" thickBot="1" x14ac:dyDescent="0.3">
      <c r="B67" s="160"/>
      <c r="C67" s="2147" t="s">
        <v>1074</v>
      </c>
      <c r="D67" s="1680"/>
      <c r="E67" s="1680" t="s">
        <v>403</v>
      </c>
      <c r="F67" s="2360"/>
      <c r="G67" s="1508" t="s">
        <v>1269</v>
      </c>
      <c r="H67" s="1428"/>
      <c r="I67" s="1428"/>
      <c r="J67" s="351" t="s">
        <v>717</v>
      </c>
      <c r="K67" s="5" t="s">
        <v>485</v>
      </c>
      <c r="L67" s="1636" t="s">
        <v>1235</v>
      </c>
      <c r="M67" s="2290"/>
      <c r="S67" s="473"/>
    </row>
    <row r="68" spans="2:19" ht="15" customHeight="1" x14ac:dyDescent="0.25">
      <c r="B68" s="160"/>
      <c r="G68" s="479"/>
      <c r="H68" s="3006" t="s">
        <v>919</v>
      </c>
      <c r="I68" s="3007"/>
      <c r="J68" s="3008"/>
      <c r="K68" s="489"/>
      <c r="L68" s="2959" t="s">
        <v>919</v>
      </c>
      <c r="M68" s="2960"/>
      <c r="S68" s="473"/>
    </row>
    <row r="69" spans="2:19" ht="42.75" customHeight="1" x14ac:dyDescent="0.25">
      <c r="B69" s="160"/>
      <c r="G69" s="1508" t="s">
        <v>1270</v>
      </c>
      <c r="H69" s="1428"/>
      <c r="I69" s="1428"/>
      <c r="J69" s="490" t="s">
        <v>1300</v>
      </c>
      <c r="K69" s="5" t="s">
        <v>484</v>
      </c>
      <c r="L69" s="2964" t="s">
        <v>1304</v>
      </c>
      <c r="M69" s="2965"/>
      <c r="S69" s="473"/>
    </row>
    <row r="70" spans="2:19" ht="15" customHeight="1" x14ac:dyDescent="0.25">
      <c r="B70" s="160"/>
      <c r="C70" s="7"/>
      <c r="D70" s="7"/>
      <c r="E70" s="7"/>
      <c r="F70" s="7"/>
      <c r="G70" s="479"/>
      <c r="H70" s="3006" t="s">
        <v>919</v>
      </c>
      <c r="I70" s="3007"/>
      <c r="J70" s="3008"/>
      <c r="K70" s="489"/>
      <c r="L70" s="2959" t="s">
        <v>919</v>
      </c>
      <c r="M70" s="2960"/>
      <c r="S70" s="473"/>
    </row>
    <row r="71" spans="2:19" ht="33.75" x14ac:dyDescent="0.25">
      <c r="B71" s="160"/>
      <c r="G71" s="1508" t="s">
        <v>1074</v>
      </c>
      <c r="H71" s="1428"/>
      <c r="I71" s="1428"/>
      <c r="J71" s="22" t="s">
        <v>717</v>
      </c>
      <c r="K71" s="5" t="s">
        <v>483</v>
      </c>
      <c r="L71" s="1636" t="s">
        <v>1235</v>
      </c>
      <c r="M71" s="2290"/>
      <c r="S71" s="473"/>
    </row>
    <row r="72" spans="2:19" s="672" customFormat="1" ht="15" customHeight="1" x14ac:dyDescent="0.25">
      <c r="B72" s="671"/>
      <c r="C72" s="2955"/>
      <c r="D72" s="2955"/>
      <c r="E72" s="2955"/>
      <c r="F72" s="2955"/>
      <c r="G72" s="3009" t="s">
        <v>919</v>
      </c>
      <c r="H72" s="3010"/>
      <c r="I72" s="3010"/>
      <c r="J72" s="3011"/>
      <c r="K72" s="2956" t="s">
        <v>919</v>
      </c>
      <c r="L72" s="2957"/>
      <c r="M72" s="2958"/>
      <c r="S72" s="673"/>
    </row>
    <row r="73" spans="2:19" ht="32.25" customHeight="1" thickBot="1" x14ac:dyDescent="0.3">
      <c r="B73" s="160"/>
      <c r="C73" s="7"/>
      <c r="D73" s="7"/>
      <c r="E73" s="7"/>
      <c r="F73" s="7"/>
      <c r="G73" s="2961" t="s">
        <v>1301</v>
      </c>
      <c r="H73" s="1833"/>
      <c r="I73" s="1833"/>
      <c r="J73" s="491" t="s">
        <v>884</v>
      </c>
      <c r="K73" s="517" t="s">
        <v>1301</v>
      </c>
      <c r="L73" s="2962" t="s">
        <v>8</v>
      </c>
      <c r="M73" s="2963"/>
      <c r="S73" s="473"/>
    </row>
    <row r="74" spans="2:19" ht="41.25" customHeight="1" x14ac:dyDescent="0.25">
      <c r="B74" s="160"/>
      <c r="C74" s="7"/>
      <c r="D74" s="7"/>
      <c r="E74" s="7"/>
      <c r="F74" s="7"/>
      <c r="G74" s="7"/>
      <c r="H74" s="7"/>
      <c r="I74" s="7"/>
      <c r="J74" s="7"/>
      <c r="K74" s="492"/>
      <c r="L74" s="493"/>
      <c r="M74" s="493"/>
      <c r="S74" s="473"/>
    </row>
    <row r="75" spans="2:19" ht="27.75" customHeight="1" thickBot="1" x14ac:dyDescent="0.3">
      <c r="B75" s="160"/>
      <c r="C75" s="2947" t="s">
        <v>1340</v>
      </c>
      <c r="D75" s="2948"/>
      <c r="E75" s="2948"/>
      <c r="F75" s="2949"/>
      <c r="G75" s="3012" t="s">
        <v>1341</v>
      </c>
      <c r="H75" s="3013"/>
      <c r="I75" s="3013"/>
      <c r="J75" s="3014"/>
      <c r="K75" s="2950" t="s">
        <v>1342</v>
      </c>
      <c r="L75" s="2951"/>
      <c r="M75" s="2952"/>
      <c r="N75" s="494"/>
      <c r="S75" s="473"/>
    </row>
    <row r="76" spans="2:19" ht="38.25" customHeight="1" x14ac:dyDescent="0.25">
      <c r="B76" s="160"/>
      <c r="C76" s="2967" t="s">
        <v>1296</v>
      </c>
      <c r="D76" s="2968"/>
      <c r="E76" s="2968"/>
      <c r="F76" s="2969"/>
      <c r="G76" s="3001" t="s">
        <v>1297</v>
      </c>
      <c r="H76" s="3002"/>
      <c r="I76" s="3002"/>
      <c r="J76" s="3003"/>
      <c r="K76" s="2970" t="s">
        <v>1298</v>
      </c>
      <c r="L76" s="2971"/>
      <c r="M76" s="2972"/>
      <c r="S76" s="473"/>
    </row>
    <row r="77" spans="2:19" ht="32.25" customHeight="1" x14ac:dyDescent="0.25">
      <c r="B77" s="160"/>
      <c r="C77" s="2973" t="s">
        <v>1324</v>
      </c>
      <c r="D77" s="2974"/>
      <c r="E77" s="2974"/>
      <c r="F77" s="2975"/>
      <c r="G77" s="2976" t="s">
        <v>1909</v>
      </c>
      <c r="H77" s="3004"/>
      <c r="I77" s="3004"/>
      <c r="J77" s="3005"/>
      <c r="K77" s="2976" t="s">
        <v>1324</v>
      </c>
      <c r="L77" s="2977"/>
      <c r="M77" s="2978"/>
      <c r="S77" s="473"/>
    </row>
    <row r="78" spans="2:19" ht="45.75" customHeight="1" x14ac:dyDescent="0.25">
      <c r="B78" s="160"/>
      <c r="C78" s="1508" t="s">
        <v>1077</v>
      </c>
      <c r="D78" s="1428"/>
      <c r="E78" s="1428" t="s">
        <v>776</v>
      </c>
      <c r="F78" s="2315"/>
      <c r="G78" s="2874" t="s">
        <v>1307</v>
      </c>
      <c r="H78" s="1639"/>
      <c r="I78" s="1522"/>
      <c r="J78" s="2875" t="s">
        <v>1345</v>
      </c>
      <c r="K78" s="62" t="s">
        <v>1301</v>
      </c>
      <c r="L78" s="1443" t="s">
        <v>1308</v>
      </c>
      <c r="M78" s="2875"/>
      <c r="S78" s="473"/>
    </row>
    <row r="79" spans="2:19" ht="40.5" customHeight="1" thickBot="1" x14ac:dyDescent="0.3">
      <c r="B79" s="160"/>
      <c r="C79" s="2966" t="s">
        <v>862</v>
      </c>
      <c r="D79" s="2595"/>
      <c r="E79" s="1443" t="s">
        <v>1306</v>
      </c>
      <c r="F79" s="2875"/>
      <c r="G79" s="2874" t="s">
        <v>1777</v>
      </c>
      <c r="H79" s="1639"/>
      <c r="I79" s="1522"/>
      <c r="J79" s="2876"/>
      <c r="K79" s="680" t="s">
        <v>1777</v>
      </c>
      <c r="L79" s="2979"/>
      <c r="M79" s="2881"/>
      <c r="S79" s="473"/>
    </row>
    <row r="80" spans="2:19" ht="39.75" customHeight="1" x14ac:dyDescent="0.25">
      <c r="B80" s="160"/>
      <c r="C80" s="2874" t="s">
        <v>1777</v>
      </c>
      <c r="D80" s="1522"/>
      <c r="E80" s="1446"/>
      <c r="F80" s="2876"/>
      <c r="G80" s="2976" t="s">
        <v>1910</v>
      </c>
      <c r="H80" s="3004"/>
      <c r="I80" s="3004"/>
      <c r="J80" s="3005"/>
      <c r="S80" s="473"/>
    </row>
    <row r="81" spans="2:19" ht="42" customHeight="1" x14ac:dyDescent="0.25">
      <c r="B81" s="160"/>
      <c r="C81" s="479"/>
      <c r="D81" s="2872" t="s">
        <v>920</v>
      </c>
      <c r="E81" s="2872"/>
      <c r="F81" s="2873"/>
      <c r="G81" s="2874" t="s">
        <v>1307</v>
      </c>
      <c r="H81" s="1639"/>
      <c r="I81" s="1522"/>
      <c r="J81" s="2875" t="s">
        <v>1345</v>
      </c>
      <c r="S81" s="473"/>
    </row>
    <row r="82" spans="2:19" ht="41.25" customHeight="1" thickBot="1" x14ac:dyDescent="0.3">
      <c r="B82" s="160"/>
      <c r="C82" s="1508" t="s">
        <v>1076</v>
      </c>
      <c r="D82" s="1428"/>
      <c r="E82" s="1428" t="s">
        <v>403</v>
      </c>
      <c r="F82" s="2315"/>
      <c r="G82" s="2870" t="s">
        <v>512</v>
      </c>
      <c r="H82" s="2871"/>
      <c r="I82" s="1526"/>
      <c r="J82" s="2881"/>
      <c r="S82" s="473"/>
    </row>
    <row r="83" spans="2:19" ht="47.25" customHeight="1" x14ac:dyDescent="0.25">
      <c r="B83" s="160"/>
      <c r="C83" s="2877" t="s">
        <v>1309</v>
      </c>
      <c r="D83" s="2878"/>
      <c r="E83" s="1443" t="s">
        <v>1313</v>
      </c>
      <c r="F83" s="2875"/>
      <c r="S83" s="473"/>
    </row>
    <row r="84" spans="2:19" ht="41.25" customHeight="1" x14ac:dyDescent="0.25">
      <c r="B84" s="160"/>
      <c r="C84" s="2874" t="s">
        <v>1777</v>
      </c>
      <c r="D84" s="1522"/>
      <c r="E84" s="1446"/>
      <c r="F84" s="2876"/>
      <c r="S84" s="473"/>
    </row>
    <row r="85" spans="2:19" ht="15" customHeight="1" x14ac:dyDescent="0.25">
      <c r="B85" s="160"/>
      <c r="C85" s="479"/>
      <c r="D85" s="2872" t="s">
        <v>920</v>
      </c>
      <c r="E85" s="2872"/>
      <c r="F85" s="2873"/>
      <c r="S85" s="473"/>
    </row>
    <row r="86" spans="2:19" ht="39" customHeight="1" x14ac:dyDescent="0.25">
      <c r="B86" s="160"/>
      <c r="C86" s="1508" t="s">
        <v>1269</v>
      </c>
      <c r="D86" s="1428"/>
      <c r="E86" s="1428" t="s">
        <v>776</v>
      </c>
      <c r="F86" s="2315"/>
      <c r="S86" s="473"/>
    </row>
    <row r="87" spans="2:19" ht="48" customHeight="1" x14ac:dyDescent="0.25">
      <c r="B87" s="160"/>
      <c r="C87" s="2877" t="s">
        <v>1310</v>
      </c>
      <c r="D87" s="2878"/>
      <c r="E87" s="1443" t="s">
        <v>1312</v>
      </c>
      <c r="F87" s="2875"/>
      <c r="S87" s="473"/>
    </row>
    <row r="88" spans="2:19" ht="36.75" customHeight="1" x14ac:dyDescent="0.25">
      <c r="B88" s="160"/>
      <c r="C88" s="2874" t="s">
        <v>1777</v>
      </c>
      <c r="D88" s="1522"/>
      <c r="E88" s="1446"/>
      <c r="F88" s="2876"/>
      <c r="S88" s="473"/>
    </row>
    <row r="89" spans="2:19" ht="15" customHeight="1" x14ac:dyDescent="0.25">
      <c r="B89" s="160"/>
      <c r="C89" s="479"/>
      <c r="D89" s="2872" t="s">
        <v>920</v>
      </c>
      <c r="E89" s="2872"/>
      <c r="F89" s="2873"/>
      <c r="S89" s="473"/>
    </row>
    <row r="90" spans="2:19" ht="42.75" customHeight="1" x14ac:dyDescent="0.25">
      <c r="B90" s="160"/>
      <c r="C90" s="1508" t="s">
        <v>1074</v>
      </c>
      <c r="D90" s="1428"/>
      <c r="E90" s="1428" t="s">
        <v>403</v>
      </c>
      <c r="F90" s="2315"/>
      <c r="S90" s="473"/>
    </row>
    <row r="91" spans="2:19" ht="36" customHeight="1" x14ac:dyDescent="0.25">
      <c r="B91" s="160"/>
      <c r="C91" s="2879" t="s">
        <v>1890</v>
      </c>
      <c r="D91" s="2880"/>
      <c r="E91" s="1946" t="s">
        <v>1311</v>
      </c>
      <c r="F91" s="1468"/>
      <c r="S91" s="473"/>
    </row>
    <row r="92" spans="2:19" ht="38.25" customHeight="1" thickBot="1" x14ac:dyDescent="0.3">
      <c r="B92" s="160"/>
      <c r="C92" s="2147" t="s">
        <v>1777</v>
      </c>
      <c r="D92" s="1680"/>
      <c r="E92" s="1947"/>
      <c r="F92" s="1477"/>
      <c r="S92" s="473"/>
    </row>
    <row r="93" spans="2:19" ht="36.75" customHeight="1" x14ac:dyDescent="0.25">
      <c r="B93" s="483"/>
      <c r="C93" s="484"/>
      <c r="D93" s="484"/>
      <c r="E93" s="484"/>
      <c r="F93" s="484"/>
      <c r="G93" s="484"/>
      <c r="H93" s="484"/>
      <c r="I93" s="484"/>
      <c r="J93" s="484"/>
      <c r="K93" s="484"/>
      <c r="L93" s="485"/>
      <c r="M93" s="485"/>
      <c r="N93" s="485"/>
      <c r="O93" s="485"/>
      <c r="P93" s="485"/>
      <c r="Q93" s="485"/>
      <c r="R93" s="485"/>
      <c r="S93" s="486"/>
    </row>
    <row r="94" spans="2:19" ht="51" customHeight="1" x14ac:dyDescent="0.25">
      <c r="C94" s="7"/>
      <c r="D94" s="7"/>
      <c r="E94" s="7"/>
      <c r="F94" s="7"/>
      <c r="G94" s="7"/>
      <c r="H94" s="7"/>
      <c r="I94" s="7"/>
      <c r="J94" s="7"/>
      <c r="K94" s="7"/>
    </row>
    <row r="95" spans="2:19" ht="24" customHeight="1" x14ac:dyDescent="0.25">
      <c r="B95" s="468"/>
      <c r="C95" s="107"/>
      <c r="D95" s="107"/>
      <c r="E95" s="107"/>
      <c r="F95" s="107"/>
      <c r="G95" s="107"/>
      <c r="H95" s="107"/>
      <c r="I95" s="107"/>
      <c r="J95" s="107"/>
      <c r="K95" s="107"/>
      <c r="L95" s="469"/>
      <c r="M95" s="469"/>
      <c r="N95" s="469"/>
      <c r="O95" s="469"/>
      <c r="P95" s="469"/>
      <c r="Q95" s="469"/>
      <c r="R95" s="469"/>
      <c r="S95" s="470"/>
    </row>
    <row r="96" spans="2:19" ht="31.5" customHeight="1" x14ac:dyDescent="0.25">
      <c r="B96" s="160"/>
      <c r="C96" s="825" t="s">
        <v>1314</v>
      </c>
      <c r="D96" s="825"/>
      <c r="E96" s="825"/>
      <c r="F96" s="825"/>
      <c r="G96" s="825"/>
      <c r="H96" s="825"/>
      <c r="I96" s="825"/>
      <c r="J96" s="825"/>
      <c r="K96" s="825"/>
      <c r="L96" s="825"/>
      <c r="M96" s="667"/>
      <c r="S96" s="473"/>
    </row>
    <row r="97" spans="2:19" ht="12.75" customHeight="1" x14ac:dyDescent="0.25">
      <c r="B97" s="160"/>
      <c r="C97" s="495"/>
      <c r="D97" s="496"/>
      <c r="E97" s="496"/>
      <c r="F97" s="496"/>
      <c r="G97" s="496"/>
      <c r="H97" s="496"/>
      <c r="I97" s="496"/>
      <c r="J97" s="496"/>
      <c r="K97" s="496"/>
      <c r="L97" s="496"/>
      <c r="M97" s="496"/>
      <c r="S97" s="473"/>
    </row>
    <row r="98" spans="2:19" ht="105" customHeight="1" x14ac:dyDescent="0.25">
      <c r="B98" s="160"/>
      <c r="C98" s="497" t="s">
        <v>1305</v>
      </c>
      <c r="D98" s="497" t="s">
        <v>1321</v>
      </c>
      <c r="E98" s="137" t="s">
        <v>1316</v>
      </c>
      <c r="F98" s="497" t="s">
        <v>1315</v>
      </c>
      <c r="G98" s="497" t="s">
        <v>1320</v>
      </c>
      <c r="H98" s="497" t="s">
        <v>1317</v>
      </c>
      <c r="I98" s="497" t="s">
        <v>1346</v>
      </c>
      <c r="J98" s="497" t="s">
        <v>1319</v>
      </c>
      <c r="K98" s="518" t="s">
        <v>1318</v>
      </c>
      <c r="L98" s="497" t="s">
        <v>1323</v>
      </c>
      <c r="M98" s="498"/>
      <c r="S98" s="473"/>
    </row>
    <row r="99" spans="2:19" ht="15.75" customHeight="1" x14ac:dyDescent="0.25">
      <c r="B99" s="160"/>
      <c r="C99" s="499">
        <v>111</v>
      </c>
      <c r="D99" s="500">
        <v>41896</v>
      </c>
      <c r="E99" s="500">
        <v>41912</v>
      </c>
      <c r="F99" s="501" t="s">
        <v>101</v>
      </c>
      <c r="G99" s="502">
        <v>1</v>
      </c>
      <c r="H99" s="503">
        <f t="shared" ref="H99:H116" si="0">E99-D99</f>
        <v>16</v>
      </c>
      <c r="I99" s="466">
        <v>0</v>
      </c>
      <c r="J99" s="502">
        <v>18</v>
      </c>
      <c r="K99" s="504">
        <v>1</v>
      </c>
      <c r="L99" s="504">
        <v>1</v>
      </c>
      <c r="M99" s="505"/>
      <c r="S99" s="473"/>
    </row>
    <row r="100" spans="2:19" ht="15" customHeight="1" x14ac:dyDescent="0.25">
      <c r="B100" s="160"/>
      <c r="C100" s="499">
        <v>112</v>
      </c>
      <c r="D100" s="500">
        <v>41601</v>
      </c>
      <c r="E100" s="500">
        <v>41639</v>
      </c>
      <c r="F100" s="501" t="s">
        <v>101</v>
      </c>
      <c r="G100" s="502">
        <v>2</v>
      </c>
      <c r="H100" s="503">
        <f t="shared" si="0"/>
        <v>38</v>
      </c>
      <c r="I100" s="466">
        <v>0</v>
      </c>
      <c r="J100" s="502">
        <v>17</v>
      </c>
      <c r="K100" s="504">
        <v>1</v>
      </c>
      <c r="L100" s="504">
        <v>1</v>
      </c>
      <c r="M100" s="505"/>
      <c r="S100" s="473"/>
    </row>
    <row r="101" spans="2:19" ht="17.25" customHeight="1" x14ac:dyDescent="0.25">
      <c r="B101" s="160"/>
      <c r="C101" s="499">
        <v>113</v>
      </c>
      <c r="D101" s="500">
        <v>41776</v>
      </c>
      <c r="E101" s="500">
        <v>41816</v>
      </c>
      <c r="F101" s="506" t="s">
        <v>93</v>
      </c>
      <c r="G101" s="502">
        <v>3</v>
      </c>
      <c r="H101" s="503">
        <f t="shared" si="0"/>
        <v>40</v>
      </c>
      <c r="I101" s="502">
        <v>1</v>
      </c>
      <c r="J101" s="502">
        <v>16</v>
      </c>
      <c r="K101" s="504">
        <f t="shared" ref="K101:K116" si="1">(J101-I101)/J101</f>
        <v>0.9375</v>
      </c>
      <c r="L101" s="504">
        <f>PRODUCT(K99:K101)</f>
        <v>0.9375</v>
      </c>
      <c r="M101" s="505"/>
      <c r="S101" s="473"/>
    </row>
    <row r="102" spans="2:19" x14ac:dyDescent="0.25">
      <c r="B102" s="160"/>
      <c r="C102" s="499">
        <v>114</v>
      </c>
      <c r="D102" s="500">
        <v>40974</v>
      </c>
      <c r="E102" s="500">
        <v>41019</v>
      </c>
      <c r="F102" s="506" t="s">
        <v>93</v>
      </c>
      <c r="G102" s="502">
        <v>4</v>
      </c>
      <c r="H102" s="503">
        <f t="shared" si="0"/>
        <v>45</v>
      </c>
      <c r="I102" s="502">
        <v>1</v>
      </c>
      <c r="J102" s="502">
        <v>15</v>
      </c>
      <c r="K102" s="504">
        <f t="shared" si="1"/>
        <v>0.93333333333333335</v>
      </c>
      <c r="L102" s="504">
        <f>PRODUCT(K99:K102)</f>
        <v>0.875</v>
      </c>
      <c r="M102" s="505"/>
      <c r="S102" s="473"/>
    </row>
    <row r="103" spans="2:19" x14ac:dyDescent="0.25">
      <c r="B103" s="160"/>
      <c r="C103" s="499">
        <v>115</v>
      </c>
      <c r="D103" s="500">
        <v>41291</v>
      </c>
      <c r="E103" s="500">
        <v>41348</v>
      </c>
      <c r="F103" s="507" t="s">
        <v>125</v>
      </c>
      <c r="G103" s="497">
        <v>5</v>
      </c>
      <c r="H103" s="503">
        <f t="shared" si="0"/>
        <v>57</v>
      </c>
      <c r="I103" s="508">
        <v>1</v>
      </c>
      <c r="J103" s="508">
        <v>14</v>
      </c>
      <c r="K103" s="509">
        <f t="shared" si="1"/>
        <v>0.9285714285714286</v>
      </c>
      <c r="L103" s="509">
        <f>PRODUCT(K99:K103)</f>
        <v>0.8125</v>
      </c>
      <c r="M103" s="505"/>
      <c r="S103" s="473"/>
    </row>
    <row r="104" spans="2:19" ht="15" customHeight="1" x14ac:dyDescent="0.25">
      <c r="B104" s="160"/>
      <c r="C104" s="499">
        <v>116</v>
      </c>
      <c r="D104" s="500">
        <v>40808</v>
      </c>
      <c r="E104" s="500">
        <v>40890</v>
      </c>
      <c r="F104" s="507" t="s">
        <v>125</v>
      </c>
      <c r="G104" s="497">
        <v>6</v>
      </c>
      <c r="H104" s="503">
        <f t="shared" si="0"/>
        <v>82</v>
      </c>
      <c r="I104" s="508">
        <v>1</v>
      </c>
      <c r="J104" s="508">
        <v>13</v>
      </c>
      <c r="K104" s="509">
        <f t="shared" si="1"/>
        <v>0.92307692307692313</v>
      </c>
      <c r="L104" s="509">
        <f>PRODUCT(K99:K104)</f>
        <v>0.75</v>
      </c>
      <c r="M104" s="505"/>
      <c r="S104" s="473"/>
    </row>
    <row r="105" spans="2:19" x14ac:dyDescent="0.25">
      <c r="B105" s="160"/>
      <c r="C105" s="499">
        <v>117</v>
      </c>
      <c r="D105" s="500">
        <v>41185</v>
      </c>
      <c r="E105" s="500">
        <v>41286</v>
      </c>
      <c r="F105" s="507" t="s">
        <v>125</v>
      </c>
      <c r="G105" s="497">
        <v>7</v>
      </c>
      <c r="H105" s="503">
        <f t="shared" si="0"/>
        <v>101</v>
      </c>
      <c r="I105" s="508">
        <v>1</v>
      </c>
      <c r="J105" s="508">
        <v>12</v>
      </c>
      <c r="K105" s="509">
        <f t="shared" si="1"/>
        <v>0.91666666666666663</v>
      </c>
      <c r="L105" s="509">
        <f>PRODUCT(K99:K105)</f>
        <v>0.6875</v>
      </c>
      <c r="M105" s="505"/>
      <c r="S105" s="473"/>
    </row>
    <row r="106" spans="2:19" x14ac:dyDescent="0.25">
      <c r="B106" s="160"/>
      <c r="C106" s="499">
        <v>121</v>
      </c>
      <c r="D106" s="500">
        <v>41014</v>
      </c>
      <c r="E106" s="500">
        <v>41164</v>
      </c>
      <c r="F106" s="501" t="s">
        <v>101</v>
      </c>
      <c r="G106" s="497">
        <v>8</v>
      </c>
      <c r="H106" s="503">
        <f t="shared" si="0"/>
        <v>150</v>
      </c>
      <c r="I106" s="510">
        <v>0</v>
      </c>
      <c r="J106" s="508">
        <v>11</v>
      </c>
      <c r="K106" s="509">
        <f t="shared" si="1"/>
        <v>1</v>
      </c>
      <c r="L106" s="509">
        <f>PRODUCT(K99:K106)</f>
        <v>0.6875</v>
      </c>
      <c r="M106" s="505"/>
      <c r="S106" s="473"/>
    </row>
    <row r="107" spans="2:19" x14ac:dyDescent="0.25">
      <c r="B107" s="160"/>
      <c r="C107" s="499">
        <v>122</v>
      </c>
      <c r="D107" s="500">
        <v>40743</v>
      </c>
      <c r="E107" s="500">
        <v>40904</v>
      </c>
      <c r="F107" s="506" t="s">
        <v>93</v>
      </c>
      <c r="G107" s="497">
        <v>9</v>
      </c>
      <c r="H107" s="503">
        <f t="shared" si="0"/>
        <v>161</v>
      </c>
      <c r="I107" s="510">
        <v>1</v>
      </c>
      <c r="J107" s="508">
        <v>10</v>
      </c>
      <c r="K107" s="509">
        <f t="shared" si="1"/>
        <v>0.9</v>
      </c>
      <c r="L107" s="509">
        <f>PRODUCT(K99:K107)</f>
        <v>0.61875000000000002</v>
      </c>
      <c r="M107" s="505"/>
      <c r="S107" s="473"/>
    </row>
    <row r="108" spans="2:19" x14ac:dyDescent="0.25">
      <c r="B108" s="160"/>
      <c r="C108" s="499">
        <v>123</v>
      </c>
      <c r="D108" s="500">
        <v>40383</v>
      </c>
      <c r="E108" s="500">
        <v>40561</v>
      </c>
      <c r="F108" s="501" t="s">
        <v>101</v>
      </c>
      <c r="G108" s="497">
        <v>10</v>
      </c>
      <c r="H108" s="503">
        <f t="shared" si="0"/>
        <v>178</v>
      </c>
      <c r="I108" s="466">
        <v>0</v>
      </c>
      <c r="J108" s="502">
        <v>9</v>
      </c>
      <c r="K108" s="504">
        <f t="shared" si="1"/>
        <v>1</v>
      </c>
      <c r="L108" s="504">
        <f>PRODUCT(K99:K108)</f>
        <v>0.61875000000000002</v>
      </c>
      <c r="M108" s="505"/>
      <c r="S108" s="473"/>
    </row>
    <row r="109" spans="2:19" x14ac:dyDescent="0.25">
      <c r="B109" s="160"/>
      <c r="C109" s="499">
        <v>124</v>
      </c>
      <c r="D109" s="500">
        <v>40511</v>
      </c>
      <c r="E109" s="500">
        <v>40710</v>
      </c>
      <c r="F109" s="501" t="s">
        <v>101</v>
      </c>
      <c r="G109" s="497">
        <v>11</v>
      </c>
      <c r="H109" s="503">
        <f t="shared" si="0"/>
        <v>199</v>
      </c>
      <c r="I109" s="466">
        <v>0</v>
      </c>
      <c r="J109" s="502">
        <v>8</v>
      </c>
      <c r="K109" s="504">
        <f t="shared" si="1"/>
        <v>1</v>
      </c>
      <c r="L109" s="504">
        <f>PRODUCT(K99:K109)</f>
        <v>0.61875000000000002</v>
      </c>
      <c r="M109" s="505"/>
      <c r="S109" s="473"/>
    </row>
    <row r="110" spans="2:19" x14ac:dyDescent="0.25">
      <c r="B110" s="160"/>
      <c r="C110" s="499">
        <v>125</v>
      </c>
      <c r="D110" s="500">
        <v>41322</v>
      </c>
      <c r="E110" s="500">
        <v>41525</v>
      </c>
      <c r="F110" s="506" t="s">
        <v>93</v>
      </c>
      <c r="G110" s="497">
        <v>12</v>
      </c>
      <c r="H110" s="503">
        <f t="shared" si="0"/>
        <v>203</v>
      </c>
      <c r="I110" s="502">
        <v>1</v>
      </c>
      <c r="J110" s="502">
        <v>7</v>
      </c>
      <c r="K110" s="504">
        <f t="shared" si="1"/>
        <v>0.8571428571428571</v>
      </c>
      <c r="L110" s="504">
        <f>PRODUCT(K99:K110)</f>
        <v>0.53035714285714286</v>
      </c>
      <c r="M110" s="505"/>
      <c r="S110" s="473"/>
    </row>
    <row r="111" spans="2:19" x14ac:dyDescent="0.25">
      <c r="B111" s="160"/>
      <c r="C111" s="499">
        <v>126</v>
      </c>
      <c r="D111" s="511">
        <v>41045</v>
      </c>
      <c r="E111" s="500">
        <v>41276</v>
      </c>
      <c r="F111" s="501" t="s">
        <v>101</v>
      </c>
      <c r="G111" s="497">
        <v>13</v>
      </c>
      <c r="H111" s="503">
        <f t="shared" si="0"/>
        <v>231</v>
      </c>
      <c r="I111" s="512">
        <v>0</v>
      </c>
      <c r="J111" s="512">
        <v>6</v>
      </c>
      <c r="K111" s="504">
        <f t="shared" si="1"/>
        <v>1</v>
      </c>
      <c r="L111" s="504">
        <f>PRODUCT(K99:K111)</f>
        <v>0.53035714285714286</v>
      </c>
      <c r="M111" s="505"/>
      <c r="S111" s="473"/>
    </row>
    <row r="112" spans="2:19" x14ac:dyDescent="0.25">
      <c r="B112" s="160"/>
      <c r="C112" s="499">
        <v>127</v>
      </c>
      <c r="D112" s="511">
        <v>40398</v>
      </c>
      <c r="E112" s="500">
        <v>40648</v>
      </c>
      <c r="F112" s="501" t="s">
        <v>101</v>
      </c>
      <c r="G112" s="497">
        <v>14</v>
      </c>
      <c r="H112" s="503">
        <f t="shared" si="0"/>
        <v>250</v>
      </c>
      <c r="I112" s="512">
        <v>0</v>
      </c>
      <c r="J112" s="512">
        <v>5</v>
      </c>
      <c r="K112" s="504">
        <f t="shared" si="1"/>
        <v>1</v>
      </c>
      <c r="L112" s="504">
        <f>PRODUCT(K99:K112)</f>
        <v>0.53035714285714286</v>
      </c>
      <c r="M112" s="505"/>
      <c r="S112" s="473"/>
    </row>
    <row r="113" spans="2:19" x14ac:dyDescent="0.25">
      <c r="B113" s="160"/>
      <c r="C113" s="499">
        <v>128</v>
      </c>
      <c r="D113" s="511">
        <v>40588</v>
      </c>
      <c r="E113" s="500">
        <v>40853</v>
      </c>
      <c r="F113" s="506" t="s">
        <v>93</v>
      </c>
      <c r="G113" s="497">
        <v>15</v>
      </c>
      <c r="H113" s="503">
        <f t="shared" si="0"/>
        <v>265</v>
      </c>
      <c r="I113" s="512">
        <v>1</v>
      </c>
      <c r="J113" s="512">
        <v>4</v>
      </c>
      <c r="K113" s="504">
        <f t="shared" si="1"/>
        <v>0.75</v>
      </c>
      <c r="L113" s="504">
        <f>PRODUCT(K99:K113)</f>
        <v>0.39776785714285712</v>
      </c>
      <c r="M113" s="505"/>
      <c r="S113" s="473"/>
    </row>
    <row r="114" spans="2:19" x14ac:dyDescent="0.25">
      <c r="B114" s="160"/>
      <c r="C114" s="499">
        <v>129</v>
      </c>
      <c r="D114" s="500">
        <v>40377</v>
      </c>
      <c r="E114" s="500">
        <v>40661</v>
      </c>
      <c r="F114" s="501" t="s">
        <v>101</v>
      </c>
      <c r="G114" s="497">
        <v>16</v>
      </c>
      <c r="H114" s="503">
        <f t="shared" si="0"/>
        <v>284</v>
      </c>
      <c r="I114" s="466">
        <v>0</v>
      </c>
      <c r="J114" s="502">
        <v>3</v>
      </c>
      <c r="K114" s="504">
        <f t="shared" si="1"/>
        <v>1</v>
      </c>
      <c r="L114" s="504">
        <f>PRODUCT(K99:K114)</f>
        <v>0.39776785714285712</v>
      </c>
      <c r="M114" s="505"/>
      <c r="S114" s="473"/>
    </row>
    <row r="115" spans="2:19" x14ac:dyDescent="0.25">
      <c r="B115" s="160"/>
      <c r="C115" s="499">
        <v>130</v>
      </c>
      <c r="D115" s="500">
        <v>40198</v>
      </c>
      <c r="E115" s="500">
        <v>40507</v>
      </c>
      <c r="F115" s="501" t="s">
        <v>101</v>
      </c>
      <c r="G115" s="497">
        <v>17</v>
      </c>
      <c r="H115" s="503">
        <f t="shared" si="0"/>
        <v>309</v>
      </c>
      <c r="I115" s="466">
        <v>0</v>
      </c>
      <c r="J115" s="502">
        <v>2</v>
      </c>
      <c r="K115" s="504">
        <f t="shared" si="1"/>
        <v>1</v>
      </c>
      <c r="L115" s="504">
        <f>PRODUCT(K99:K115)</f>
        <v>0.39776785714285712</v>
      </c>
      <c r="M115" s="505"/>
      <c r="S115" s="473"/>
    </row>
    <row r="116" spans="2:19" x14ac:dyDescent="0.25">
      <c r="B116" s="160"/>
      <c r="C116" s="499">
        <v>131</v>
      </c>
      <c r="D116" s="500">
        <v>39906</v>
      </c>
      <c r="E116" s="500">
        <v>40248</v>
      </c>
      <c r="F116" s="501" t="s">
        <v>101</v>
      </c>
      <c r="G116" s="497">
        <v>18</v>
      </c>
      <c r="H116" s="503">
        <f t="shared" si="0"/>
        <v>342</v>
      </c>
      <c r="I116" s="466">
        <v>0</v>
      </c>
      <c r="J116" s="502">
        <v>1</v>
      </c>
      <c r="K116" s="504">
        <f t="shared" si="1"/>
        <v>1</v>
      </c>
      <c r="L116" s="504">
        <f>PRODUCT(K99:K116)</f>
        <v>0.39776785714285712</v>
      </c>
      <c r="M116" s="505"/>
      <c r="S116" s="473"/>
    </row>
    <row r="117" spans="2:19" x14ac:dyDescent="0.25">
      <c r="B117" s="483"/>
      <c r="C117" s="484"/>
      <c r="D117" s="484"/>
      <c r="E117" s="484"/>
      <c r="F117" s="484"/>
      <c r="G117" s="484"/>
      <c r="H117" s="484"/>
      <c r="I117" s="484"/>
      <c r="J117" s="484"/>
      <c r="K117" s="484"/>
      <c r="L117" s="485"/>
      <c r="M117" s="485"/>
      <c r="N117" s="485"/>
      <c r="O117" s="485"/>
      <c r="P117" s="485"/>
      <c r="Q117" s="485"/>
      <c r="R117" s="485"/>
      <c r="S117" s="486"/>
    </row>
    <row r="118" spans="2:19" x14ac:dyDescent="0.25">
      <c r="C118" s="7"/>
      <c r="D118" s="7"/>
      <c r="E118" s="7"/>
      <c r="F118" s="7"/>
      <c r="G118" s="7"/>
      <c r="H118" s="7"/>
      <c r="I118" s="7"/>
      <c r="J118" s="7"/>
      <c r="K118" s="7"/>
    </row>
    <row r="119" spans="2:19" x14ac:dyDescent="0.25">
      <c r="B119" s="468"/>
      <c r="C119" s="107"/>
      <c r="D119" s="107"/>
      <c r="E119" s="107"/>
      <c r="F119" s="107"/>
      <c r="G119" s="107"/>
      <c r="H119" s="107"/>
      <c r="I119" s="107"/>
      <c r="J119" s="107"/>
      <c r="K119" s="107"/>
      <c r="L119" s="469"/>
      <c r="M119" s="469"/>
      <c r="N119" s="469"/>
      <c r="O119" s="469"/>
      <c r="P119" s="469"/>
      <c r="Q119" s="469"/>
      <c r="R119" s="469"/>
      <c r="S119" s="470"/>
    </row>
    <row r="120" spans="2:19" ht="30.75" customHeight="1" x14ac:dyDescent="0.25">
      <c r="B120" s="160"/>
      <c r="C120" s="825" t="s">
        <v>1322</v>
      </c>
      <c r="D120" s="825"/>
      <c r="E120" s="825"/>
      <c r="F120" s="825"/>
      <c r="G120" s="825"/>
      <c r="H120" s="825"/>
      <c r="I120" s="825"/>
      <c r="J120" s="825"/>
      <c r="K120" s="825"/>
      <c r="L120" s="667"/>
      <c r="M120" s="667"/>
      <c r="S120" s="473"/>
    </row>
    <row r="121" spans="2:19" x14ac:dyDescent="0.25">
      <c r="B121" s="160"/>
      <c r="C121" s="7"/>
      <c r="D121" s="7"/>
      <c r="E121" s="7"/>
      <c r="F121" s="7"/>
      <c r="G121" s="7"/>
      <c r="H121" s="7"/>
      <c r="I121" s="7"/>
      <c r="J121" s="7"/>
      <c r="K121" s="7"/>
      <c r="S121" s="473"/>
    </row>
    <row r="122" spans="2:19" x14ac:dyDescent="0.25">
      <c r="B122" s="160"/>
      <c r="C122" s="7"/>
      <c r="D122" s="7"/>
      <c r="E122" s="7"/>
      <c r="F122" s="7"/>
      <c r="G122" s="7"/>
      <c r="H122" s="7"/>
      <c r="I122" s="7"/>
      <c r="J122" s="7"/>
      <c r="K122" s="7"/>
      <c r="S122" s="473"/>
    </row>
    <row r="123" spans="2:19" ht="28.5" customHeight="1" x14ac:dyDescent="0.25">
      <c r="B123" s="160"/>
      <c r="C123" s="7"/>
      <c r="D123" s="7"/>
      <c r="E123" s="7"/>
      <c r="F123" s="7"/>
      <c r="G123" s="7"/>
      <c r="H123" s="7"/>
      <c r="I123" s="7"/>
      <c r="J123" s="7"/>
      <c r="K123" s="7"/>
      <c r="S123" s="473"/>
    </row>
    <row r="124" spans="2:19" x14ac:dyDescent="0.25">
      <c r="B124" s="160"/>
      <c r="C124" s="7"/>
      <c r="D124" s="7"/>
      <c r="E124" s="7"/>
      <c r="F124" s="7"/>
      <c r="G124" s="7"/>
      <c r="H124" s="7"/>
      <c r="I124" s="7"/>
      <c r="J124" s="7"/>
      <c r="K124" s="7"/>
      <c r="S124" s="473"/>
    </row>
    <row r="125" spans="2:19" x14ac:dyDescent="0.25">
      <c r="B125" s="160"/>
      <c r="C125" s="7"/>
      <c r="D125" s="7"/>
      <c r="E125" s="7"/>
      <c r="F125" s="7"/>
      <c r="G125" s="7"/>
      <c r="H125" s="7"/>
      <c r="I125" s="7"/>
      <c r="J125" s="7"/>
      <c r="K125" s="7"/>
      <c r="S125" s="473"/>
    </row>
    <row r="126" spans="2:19" x14ac:dyDescent="0.25">
      <c r="B126" s="160"/>
      <c r="C126" s="7"/>
      <c r="D126" s="7"/>
      <c r="E126" s="7"/>
      <c r="F126" s="7"/>
      <c r="G126" s="7"/>
      <c r="H126" s="7"/>
      <c r="I126" s="7"/>
      <c r="J126" s="7"/>
      <c r="K126" s="7"/>
      <c r="S126" s="473"/>
    </row>
    <row r="127" spans="2:19" x14ac:dyDescent="0.25">
      <c r="B127" s="160"/>
      <c r="C127" s="7"/>
      <c r="D127" s="7"/>
      <c r="E127" s="7"/>
      <c r="F127" s="7"/>
      <c r="G127" s="7"/>
      <c r="H127" s="7"/>
      <c r="I127" s="7"/>
      <c r="J127" s="7"/>
      <c r="K127" s="7"/>
      <c r="S127" s="473"/>
    </row>
    <row r="128" spans="2:19" ht="15" customHeight="1" x14ac:dyDescent="0.25">
      <c r="B128" s="160"/>
      <c r="C128" s="7"/>
      <c r="D128" s="7"/>
      <c r="E128" s="7"/>
      <c r="F128" s="7"/>
      <c r="G128" s="7"/>
      <c r="H128" s="7"/>
      <c r="I128" s="7"/>
      <c r="J128" s="7"/>
      <c r="K128" s="7"/>
      <c r="S128" s="473"/>
    </row>
    <row r="129" spans="2:19" x14ac:dyDescent="0.25">
      <c r="B129" s="160"/>
      <c r="C129" s="7"/>
      <c r="D129" s="7"/>
      <c r="E129" s="7"/>
      <c r="F129" s="7"/>
      <c r="G129" s="7"/>
      <c r="H129" s="7"/>
      <c r="I129" s="7"/>
      <c r="J129" s="7"/>
      <c r="K129" s="7"/>
      <c r="S129" s="473"/>
    </row>
    <row r="130" spans="2:19" x14ac:dyDescent="0.25">
      <c r="B130" s="160"/>
      <c r="C130" s="7"/>
      <c r="D130" s="7"/>
      <c r="E130" s="7"/>
      <c r="F130" s="7"/>
      <c r="G130" s="7"/>
      <c r="H130" s="7"/>
      <c r="I130" s="7"/>
      <c r="J130" s="7"/>
      <c r="K130" s="7"/>
      <c r="S130" s="473"/>
    </row>
    <row r="131" spans="2:19" x14ac:dyDescent="0.25">
      <c r="B131" s="160"/>
      <c r="C131" s="7"/>
      <c r="D131" s="7"/>
      <c r="E131" s="7"/>
      <c r="F131" s="7"/>
      <c r="G131" s="7"/>
      <c r="H131" s="7"/>
      <c r="I131" s="7"/>
      <c r="J131" s="7"/>
      <c r="K131" s="7"/>
      <c r="S131" s="473"/>
    </row>
    <row r="132" spans="2:19" x14ac:dyDescent="0.25">
      <c r="B132" s="160"/>
      <c r="C132" s="7"/>
      <c r="D132" s="7"/>
      <c r="E132" s="7"/>
      <c r="F132" s="7"/>
      <c r="G132" s="7"/>
      <c r="H132" s="7"/>
      <c r="I132" s="7"/>
      <c r="J132" s="7"/>
      <c r="K132" s="7"/>
      <c r="S132" s="473"/>
    </row>
    <row r="133" spans="2:19" x14ac:dyDescent="0.25">
      <c r="B133" s="160"/>
      <c r="C133" s="7"/>
      <c r="D133" s="7"/>
      <c r="E133" s="7"/>
      <c r="F133" s="7"/>
      <c r="G133" s="7"/>
      <c r="H133" s="7"/>
      <c r="I133" s="7"/>
      <c r="J133" s="7"/>
      <c r="K133" s="7"/>
      <c r="S133" s="473"/>
    </row>
    <row r="134" spans="2:19" x14ac:dyDescent="0.25">
      <c r="B134" s="160"/>
      <c r="C134" s="7"/>
      <c r="D134" s="7"/>
      <c r="E134" s="7"/>
      <c r="F134" s="7"/>
      <c r="G134" s="7"/>
      <c r="H134" s="7"/>
      <c r="I134" s="7"/>
      <c r="J134" s="7"/>
      <c r="K134" s="7"/>
      <c r="S134" s="473"/>
    </row>
    <row r="135" spans="2:19" x14ac:dyDescent="0.25">
      <c r="B135" s="160"/>
      <c r="C135" s="7"/>
      <c r="D135" s="7"/>
      <c r="E135" s="7"/>
      <c r="F135" s="7"/>
      <c r="G135" s="7"/>
      <c r="H135" s="7"/>
      <c r="I135" s="7"/>
      <c r="J135" s="7"/>
      <c r="K135" s="7"/>
      <c r="S135" s="473"/>
    </row>
    <row r="136" spans="2:19" x14ac:dyDescent="0.25">
      <c r="B136" s="160"/>
      <c r="C136" s="7"/>
      <c r="D136" s="7"/>
      <c r="E136" s="7"/>
      <c r="F136" s="7"/>
      <c r="G136" s="7"/>
      <c r="H136" s="7"/>
      <c r="I136" s="7"/>
      <c r="J136" s="7"/>
      <c r="K136" s="7"/>
      <c r="S136" s="473"/>
    </row>
    <row r="137" spans="2:19" x14ac:dyDescent="0.25">
      <c r="B137" s="160"/>
      <c r="C137" s="7"/>
      <c r="D137" s="7"/>
      <c r="E137" s="7"/>
      <c r="F137" s="7"/>
      <c r="G137" s="7"/>
      <c r="H137" s="7"/>
      <c r="I137" s="7"/>
      <c r="J137" s="7"/>
      <c r="K137" s="7"/>
      <c r="S137" s="473"/>
    </row>
    <row r="138" spans="2:19" x14ac:dyDescent="0.25">
      <c r="B138" s="160"/>
      <c r="C138" s="7"/>
      <c r="D138" s="7"/>
      <c r="E138" s="7"/>
      <c r="F138" s="7"/>
      <c r="G138" s="7"/>
      <c r="H138" s="7"/>
      <c r="I138" s="7"/>
      <c r="J138" s="7"/>
      <c r="K138" s="7"/>
      <c r="S138" s="473"/>
    </row>
    <row r="139" spans="2:19" x14ac:dyDescent="0.25">
      <c r="B139" s="160"/>
      <c r="C139" s="7"/>
      <c r="D139" s="7"/>
      <c r="E139" s="7"/>
      <c r="F139" s="7"/>
      <c r="G139" s="7"/>
      <c r="H139" s="7"/>
      <c r="I139" s="7"/>
      <c r="J139" s="7"/>
      <c r="K139" s="7"/>
      <c r="S139" s="473"/>
    </row>
    <row r="140" spans="2:19" x14ac:dyDescent="0.25">
      <c r="B140" s="160"/>
      <c r="C140" s="7"/>
      <c r="D140" s="7"/>
      <c r="E140" s="7"/>
      <c r="F140" s="7"/>
      <c r="G140" s="7"/>
      <c r="H140" s="7"/>
      <c r="I140" s="7"/>
      <c r="J140" s="7"/>
      <c r="K140" s="7"/>
      <c r="S140" s="473"/>
    </row>
    <row r="141" spans="2:19" x14ac:dyDescent="0.25">
      <c r="B141" s="160"/>
      <c r="C141" s="7"/>
      <c r="D141" s="7"/>
      <c r="E141" s="7"/>
      <c r="F141" s="7"/>
      <c r="G141" s="7"/>
      <c r="H141" s="7"/>
      <c r="I141" s="7"/>
      <c r="J141" s="7"/>
      <c r="K141" s="7"/>
      <c r="S141" s="473"/>
    </row>
    <row r="142" spans="2:19" x14ac:dyDescent="0.25">
      <c r="B142" s="160"/>
      <c r="C142" s="7"/>
      <c r="D142" s="7"/>
      <c r="E142" s="7"/>
      <c r="F142" s="7"/>
      <c r="G142" s="7"/>
      <c r="H142" s="7"/>
      <c r="I142" s="7"/>
      <c r="J142" s="7"/>
      <c r="K142" s="7"/>
      <c r="S142" s="473"/>
    </row>
    <row r="143" spans="2:19" x14ac:dyDescent="0.25">
      <c r="B143" s="160"/>
      <c r="C143" s="7"/>
      <c r="D143" s="7"/>
      <c r="E143" s="7"/>
      <c r="F143" s="7"/>
      <c r="G143" s="7"/>
      <c r="H143" s="7"/>
      <c r="I143" s="7"/>
      <c r="J143" s="7"/>
      <c r="K143" s="7"/>
      <c r="S143" s="473"/>
    </row>
    <row r="144" spans="2:19" x14ac:dyDescent="0.25">
      <c r="B144" s="160"/>
      <c r="C144" s="7"/>
      <c r="D144" s="7"/>
      <c r="E144" s="7"/>
      <c r="F144" s="7"/>
      <c r="G144" s="7"/>
      <c r="H144" s="7"/>
      <c r="I144" s="7"/>
      <c r="J144" s="7"/>
      <c r="K144" s="7"/>
      <c r="S144" s="473"/>
    </row>
    <row r="145" spans="2:19" x14ac:dyDescent="0.25">
      <c r="B145" s="160"/>
      <c r="C145" s="7"/>
      <c r="D145" s="7"/>
      <c r="E145" s="7"/>
      <c r="F145" s="7"/>
      <c r="G145" s="7"/>
      <c r="H145" s="7"/>
      <c r="I145" s="7"/>
      <c r="J145" s="7"/>
      <c r="K145" s="7"/>
      <c r="S145" s="473"/>
    </row>
    <row r="146" spans="2:19" x14ac:dyDescent="0.25">
      <c r="B146" s="160"/>
      <c r="C146" s="7"/>
      <c r="D146" s="7"/>
      <c r="E146" s="7"/>
      <c r="F146" s="7"/>
      <c r="G146" s="7"/>
      <c r="H146" s="7"/>
      <c r="I146" s="7"/>
      <c r="J146" s="7"/>
      <c r="K146" s="7"/>
      <c r="S146" s="473"/>
    </row>
    <row r="147" spans="2:19" x14ac:dyDescent="0.25">
      <c r="B147" s="160"/>
      <c r="C147" s="7"/>
      <c r="D147" s="7"/>
      <c r="E147" s="7"/>
      <c r="F147" s="7"/>
      <c r="G147" s="7"/>
      <c r="H147" s="7"/>
      <c r="I147" s="7"/>
      <c r="J147" s="7"/>
      <c r="K147" s="7"/>
      <c r="S147" s="473"/>
    </row>
    <row r="148" spans="2:19" x14ac:dyDescent="0.25">
      <c r="B148" s="160"/>
      <c r="C148" s="7"/>
      <c r="D148" s="7"/>
      <c r="E148" s="7"/>
      <c r="F148" s="7"/>
      <c r="G148" s="7"/>
      <c r="H148" s="7"/>
      <c r="I148" s="7"/>
      <c r="J148" s="7"/>
      <c r="K148" s="7"/>
      <c r="S148" s="473"/>
    </row>
    <row r="149" spans="2:19" x14ac:dyDescent="0.25">
      <c r="B149" s="160"/>
      <c r="C149" s="7"/>
      <c r="D149" s="7"/>
      <c r="E149" s="7"/>
      <c r="F149" s="7"/>
      <c r="G149" s="7"/>
      <c r="H149" s="7"/>
      <c r="I149" s="7"/>
      <c r="J149" s="7"/>
      <c r="K149" s="7"/>
      <c r="S149" s="473"/>
    </row>
    <row r="150" spans="2:19" x14ac:dyDescent="0.25">
      <c r="B150" s="160"/>
      <c r="C150" s="7"/>
      <c r="D150" s="7"/>
      <c r="E150" s="7"/>
      <c r="F150" s="7"/>
      <c r="G150" s="7"/>
      <c r="H150" s="7"/>
      <c r="I150" s="7"/>
      <c r="J150" s="7"/>
      <c r="K150" s="7"/>
      <c r="S150" s="473"/>
    </row>
    <row r="151" spans="2:19" x14ac:dyDescent="0.25">
      <c r="B151" s="160"/>
      <c r="C151" s="7"/>
      <c r="D151" s="7"/>
      <c r="E151" s="7"/>
      <c r="F151" s="7"/>
      <c r="G151" s="7"/>
      <c r="H151" s="7"/>
      <c r="I151" s="7"/>
      <c r="J151" s="7"/>
      <c r="K151" s="7"/>
      <c r="S151" s="473"/>
    </row>
    <row r="152" spans="2:19" x14ac:dyDescent="0.25">
      <c r="B152" s="483"/>
      <c r="C152" s="484"/>
      <c r="D152" s="484"/>
      <c r="E152" s="484"/>
      <c r="F152" s="484"/>
      <c r="G152" s="484"/>
      <c r="H152" s="484"/>
      <c r="I152" s="484"/>
      <c r="J152" s="484"/>
      <c r="K152" s="484"/>
      <c r="L152" s="485"/>
      <c r="M152" s="485"/>
      <c r="N152" s="485"/>
      <c r="O152" s="485"/>
      <c r="P152" s="485"/>
      <c r="Q152" s="485"/>
      <c r="R152" s="485"/>
      <c r="S152" s="486"/>
    </row>
    <row r="153" spans="2:19" x14ac:dyDescent="0.25">
      <c r="C153" s="7"/>
      <c r="D153" s="7"/>
      <c r="E153" s="7"/>
      <c r="F153" s="7"/>
      <c r="G153" s="7"/>
      <c r="H153" s="7"/>
      <c r="I153" s="7"/>
      <c r="J153" s="7"/>
      <c r="K153" s="7"/>
    </row>
    <row r="154" spans="2:19" x14ac:dyDescent="0.25">
      <c r="C154" s="7"/>
      <c r="D154" s="7"/>
      <c r="E154" s="7"/>
      <c r="F154" s="7"/>
      <c r="G154" s="7"/>
      <c r="H154" s="7"/>
      <c r="I154" s="7"/>
      <c r="J154" s="7"/>
      <c r="K154" s="7"/>
    </row>
    <row r="155" spans="2:19" x14ac:dyDescent="0.25">
      <c r="C155" s="7"/>
      <c r="D155" s="7"/>
      <c r="E155" s="7"/>
      <c r="F155" s="7"/>
      <c r="G155" s="7"/>
      <c r="H155" s="7"/>
      <c r="I155" s="7"/>
      <c r="J155" s="7"/>
      <c r="K155" s="7"/>
    </row>
    <row r="156" spans="2:19" x14ac:dyDescent="0.25">
      <c r="C156" s="7"/>
      <c r="D156" s="7"/>
      <c r="E156" s="7"/>
      <c r="F156" s="7"/>
      <c r="G156" s="7"/>
      <c r="H156" s="7"/>
      <c r="I156" s="7"/>
      <c r="J156" s="7"/>
      <c r="K156" s="7"/>
    </row>
    <row r="157" spans="2:19" x14ac:dyDescent="0.25">
      <c r="C157" s="7"/>
      <c r="D157" s="7"/>
      <c r="E157" s="7"/>
      <c r="F157" s="7"/>
      <c r="G157" s="7"/>
      <c r="H157" s="7"/>
      <c r="I157" s="7"/>
      <c r="J157" s="7"/>
      <c r="K157" s="7"/>
    </row>
    <row r="158" spans="2:19" x14ac:dyDescent="0.25">
      <c r="C158" s="7"/>
      <c r="D158" s="7"/>
      <c r="E158" s="7"/>
      <c r="F158" s="7"/>
      <c r="G158" s="7"/>
      <c r="H158" s="7"/>
      <c r="I158" s="7"/>
      <c r="J158" s="7"/>
      <c r="K158" s="7"/>
    </row>
    <row r="159" spans="2:19" x14ac:dyDescent="0.25">
      <c r="C159" s="7"/>
      <c r="D159" s="7"/>
      <c r="E159" s="7"/>
      <c r="F159" s="7"/>
      <c r="G159" s="7"/>
      <c r="H159" s="7"/>
      <c r="I159" s="7"/>
      <c r="J159" s="7"/>
      <c r="K159" s="7"/>
    </row>
    <row r="160" spans="2:19" x14ac:dyDescent="0.25">
      <c r="C160" s="7"/>
      <c r="D160" s="7"/>
      <c r="E160" s="7"/>
      <c r="F160" s="7"/>
      <c r="G160" s="7"/>
      <c r="H160" s="7"/>
      <c r="I160" s="7"/>
      <c r="J160" s="7"/>
      <c r="K160" s="7"/>
    </row>
    <row r="161" spans="3:11" x14ac:dyDescent="0.25">
      <c r="C161" s="7"/>
      <c r="D161" s="7"/>
      <c r="E161" s="7"/>
      <c r="F161" s="7"/>
      <c r="G161" s="7"/>
      <c r="H161" s="7"/>
      <c r="I161" s="7"/>
      <c r="J161" s="7"/>
      <c r="K161" s="7"/>
    </row>
    <row r="162" spans="3:11" x14ac:dyDescent="0.25">
      <c r="C162" s="7"/>
      <c r="D162" s="7"/>
      <c r="E162" s="7"/>
      <c r="F162" s="7"/>
      <c r="G162" s="7"/>
      <c r="H162" s="7"/>
      <c r="I162" s="7"/>
      <c r="J162" s="7"/>
      <c r="K162" s="7"/>
    </row>
    <row r="163" spans="3:11" x14ac:dyDescent="0.25">
      <c r="C163" s="7"/>
      <c r="D163" s="7"/>
      <c r="E163" s="7"/>
      <c r="F163" s="7"/>
      <c r="G163" s="7"/>
      <c r="H163" s="7"/>
      <c r="I163" s="7"/>
      <c r="J163" s="7"/>
      <c r="K163" s="7"/>
    </row>
    <row r="164" spans="3:11" x14ac:dyDescent="0.25">
      <c r="C164" s="7"/>
      <c r="D164" s="7"/>
      <c r="E164" s="7"/>
      <c r="F164" s="7"/>
      <c r="G164" s="7"/>
      <c r="H164" s="7"/>
      <c r="I164" s="7"/>
      <c r="J164" s="7"/>
      <c r="K164" s="7"/>
    </row>
    <row r="165" spans="3:11" x14ac:dyDescent="0.25">
      <c r="C165" s="7"/>
      <c r="D165" s="7"/>
      <c r="E165" s="7"/>
      <c r="F165" s="7"/>
      <c r="G165" s="7"/>
      <c r="H165" s="7"/>
      <c r="I165" s="7"/>
      <c r="J165" s="7"/>
      <c r="K165" s="7"/>
    </row>
    <row r="166" spans="3:11" x14ac:dyDescent="0.25">
      <c r="C166" s="7"/>
      <c r="D166" s="7"/>
      <c r="E166" s="7"/>
      <c r="F166" s="7"/>
      <c r="G166" s="7"/>
      <c r="H166" s="7"/>
      <c r="I166" s="7"/>
      <c r="J166" s="7"/>
      <c r="K166" s="7"/>
    </row>
    <row r="167" spans="3:11" x14ac:dyDescent="0.25">
      <c r="C167" s="7"/>
      <c r="D167" s="7"/>
      <c r="E167" s="7"/>
      <c r="F167" s="7"/>
      <c r="G167" s="7"/>
      <c r="H167" s="7"/>
      <c r="I167" s="7"/>
      <c r="J167" s="7"/>
      <c r="K167" s="7"/>
    </row>
    <row r="168" spans="3:11" x14ac:dyDescent="0.25">
      <c r="C168" s="7"/>
      <c r="D168" s="7"/>
      <c r="E168" s="7"/>
      <c r="F168" s="7"/>
      <c r="G168" s="7"/>
      <c r="H168" s="7"/>
      <c r="I168" s="7"/>
      <c r="J168" s="7"/>
      <c r="K168" s="7"/>
    </row>
    <row r="169" spans="3:11" x14ac:dyDescent="0.25">
      <c r="C169" s="7"/>
      <c r="D169" s="7"/>
      <c r="E169" s="7"/>
      <c r="F169" s="7"/>
      <c r="G169" s="7"/>
      <c r="H169" s="7"/>
      <c r="I169" s="7"/>
      <c r="J169" s="7"/>
      <c r="K169" s="7"/>
    </row>
    <row r="170" spans="3:11" x14ac:dyDescent="0.25">
      <c r="C170" s="7"/>
      <c r="D170" s="7"/>
      <c r="E170" s="7"/>
      <c r="F170" s="7"/>
      <c r="G170" s="7"/>
      <c r="H170" s="7"/>
      <c r="I170" s="7"/>
      <c r="J170" s="7"/>
      <c r="K170" s="7"/>
    </row>
    <row r="171" spans="3:11" x14ac:dyDescent="0.25">
      <c r="C171" s="7"/>
      <c r="D171" s="7"/>
      <c r="E171" s="7"/>
      <c r="F171" s="7"/>
      <c r="G171" s="7"/>
      <c r="H171" s="7"/>
      <c r="I171" s="7"/>
      <c r="J171" s="7"/>
      <c r="K171" s="7"/>
    </row>
    <row r="172" spans="3:11" x14ac:dyDescent="0.25">
      <c r="C172" s="7"/>
      <c r="D172" s="7"/>
      <c r="E172" s="7"/>
      <c r="F172" s="7"/>
      <c r="G172" s="7"/>
      <c r="H172" s="7"/>
      <c r="I172" s="7"/>
      <c r="J172" s="7"/>
      <c r="K172" s="7"/>
    </row>
    <row r="173" spans="3:11" x14ac:dyDescent="0.25">
      <c r="C173" s="7"/>
      <c r="D173" s="7"/>
      <c r="E173" s="7"/>
      <c r="F173" s="7"/>
      <c r="G173" s="7"/>
      <c r="H173" s="7"/>
      <c r="I173" s="7"/>
      <c r="J173" s="7"/>
      <c r="K173" s="7"/>
    </row>
    <row r="174" spans="3:11" x14ac:dyDescent="0.25">
      <c r="C174" s="7"/>
      <c r="D174" s="7"/>
      <c r="E174" s="7"/>
      <c r="F174" s="7"/>
      <c r="G174" s="7"/>
      <c r="H174" s="7"/>
      <c r="I174" s="7"/>
      <c r="J174" s="7"/>
      <c r="K174" s="7"/>
    </row>
    <row r="175" spans="3:11" x14ac:dyDescent="0.25">
      <c r="C175" s="7"/>
      <c r="D175" s="7"/>
      <c r="E175" s="7"/>
      <c r="F175" s="7"/>
      <c r="G175" s="7"/>
      <c r="H175" s="7"/>
      <c r="I175" s="7"/>
      <c r="J175" s="7"/>
      <c r="K175" s="7"/>
    </row>
    <row r="176" spans="3:11" x14ac:dyDescent="0.25">
      <c r="C176" s="7"/>
      <c r="D176" s="7"/>
      <c r="E176" s="7"/>
      <c r="F176" s="7"/>
      <c r="G176" s="7"/>
      <c r="H176" s="7"/>
      <c r="I176" s="7"/>
      <c r="J176" s="7"/>
      <c r="K176" s="7"/>
    </row>
    <row r="177" spans="3:11" x14ac:dyDescent="0.25">
      <c r="C177" s="7"/>
      <c r="D177" s="7"/>
      <c r="E177" s="7"/>
      <c r="F177" s="7"/>
      <c r="G177" s="7"/>
      <c r="H177" s="7"/>
      <c r="I177" s="7"/>
      <c r="J177" s="7"/>
      <c r="K177" s="7"/>
    </row>
    <row r="178" spans="3:11" x14ac:dyDescent="0.25">
      <c r="C178" s="7"/>
      <c r="D178" s="7"/>
      <c r="E178" s="7"/>
      <c r="F178" s="7"/>
      <c r="G178" s="7"/>
      <c r="H178" s="7"/>
      <c r="I178" s="7"/>
      <c r="J178" s="7"/>
      <c r="K178" s="7"/>
    </row>
    <row r="179" spans="3:11" x14ac:dyDescent="0.25">
      <c r="C179" s="7"/>
      <c r="D179" s="7"/>
      <c r="E179" s="7"/>
      <c r="F179" s="7"/>
      <c r="G179" s="7"/>
      <c r="H179" s="7"/>
      <c r="I179" s="7"/>
      <c r="J179" s="7"/>
      <c r="K179" s="7"/>
    </row>
    <row r="180" spans="3:11" x14ac:dyDescent="0.25">
      <c r="C180" s="7"/>
      <c r="D180" s="7"/>
      <c r="E180" s="7"/>
      <c r="F180" s="7"/>
      <c r="G180" s="7"/>
      <c r="H180" s="7"/>
      <c r="I180" s="7"/>
      <c r="J180" s="7"/>
      <c r="K180" s="7"/>
    </row>
    <row r="181" spans="3:11" x14ac:dyDescent="0.25">
      <c r="C181" s="7"/>
      <c r="D181" s="7"/>
      <c r="E181" s="7"/>
      <c r="F181" s="7"/>
      <c r="G181" s="7"/>
      <c r="H181" s="7"/>
      <c r="I181" s="7"/>
      <c r="J181" s="7"/>
      <c r="K181" s="7"/>
    </row>
    <row r="182" spans="3:11" x14ac:dyDescent="0.25">
      <c r="C182" s="7"/>
      <c r="D182" s="7"/>
      <c r="E182" s="7"/>
      <c r="F182" s="7"/>
      <c r="G182" s="7"/>
      <c r="H182" s="7"/>
      <c r="I182" s="7"/>
      <c r="J182" s="7"/>
      <c r="K182" s="7"/>
    </row>
    <row r="183" spans="3:11" x14ac:dyDescent="0.25">
      <c r="C183" s="7"/>
      <c r="D183" s="7"/>
      <c r="E183" s="7"/>
      <c r="F183" s="7"/>
      <c r="G183" s="7"/>
      <c r="H183" s="7"/>
      <c r="I183" s="7"/>
      <c r="J183" s="7"/>
    </row>
    <row r="184" spans="3:11" x14ac:dyDescent="0.25">
      <c r="G184" s="7"/>
      <c r="H184" s="7"/>
      <c r="I184" s="7"/>
      <c r="J184" s="7"/>
    </row>
    <row r="185" spans="3:11" x14ac:dyDescent="0.25">
      <c r="G185" s="7"/>
      <c r="H185" s="7"/>
      <c r="I185" s="7"/>
      <c r="J185" s="7"/>
    </row>
  </sheetData>
  <sheetProtection algorithmName="SHA-512" hashValue="qg9ydguNnYrfdvoDMQn6liEouGEGE8U4CIbSOCm2NNIPXT3VmbCXT+nFbDY5fEbdJ1KA0vSgoU651e4n/QEdBw==" saltValue="J6Jfwiwsze/NCsCdktBBFw==" spinCount="100000" sheet="1" objects="1" scenarios="1"/>
  <mergeCells count="183">
    <mergeCell ref="G58:J58"/>
    <mergeCell ref="G59:J59"/>
    <mergeCell ref="H70:J70"/>
    <mergeCell ref="H68:J68"/>
    <mergeCell ref="G72:J72"/>
    <mergeCell ref="G76:J76"/>
    <mergeCell ref="G75:J75"/>
    <mergeCell ref="G77:J77"/>
    <mergeCell ref="G80:J80"/>
    <mergeCell ref="H66:J66"/>
    <mergeCell ref="H64:J64"/>
    <mergeCell ref="H62:J62"/>
    <mergeCell ref="G79:I79"/>
    <mergeCell ref="J78:J79"/>
    <mergeCell ref="C59:F59"/>
    <mergeCell ref="K59:M59"/>
    <mergeCell ref="C53:E53"/>
    <mergeCell ref="D32:E32"/>
    <mergeCell ref="D38:F38"/>
    <mergeCell ref="D39:E39"/>
    <mergeCell ref="D33:E33"/>
    <mergeCell ref="D64:F64"/>
    <mergeCell ref="L64:M64"/>
    <mergeCell ref="D42:E42"/>
    <mergeCell ref="C40:F40"/>
    <mergeCell ref="C58:F58"/>
    <mergeCell ref="K58:M58"/>
    <mergeCell ref="C46:E46"/>
    <mergeCell ref="C48:E48"/>
    <mergeCell ref="C43:F43"/>
    <mergeCell ref="C44:E44"/>
    <mergeCell ref="C45:F45"/>
    <mergeCell ref="D47:F47"/>
    <mergeCell ref="C54:I54"/>
    <mergeCell ref="F55:G55"/>
    <mergeCell ref="C55:E55"/>
    <mergeCell ref="H55:I55"/>
    <mergeCell ref="C56:E56"/>
    <mergeCell ref="C65:D65"/>
    <mergeCell ref="E65:F65"/>
    <mergeCell ref="G65:I65"/>
    <mergeCell ref="L65:M65"/>
    <mergeCell ref="C60:D60"/>
    <mergeCell ref="E60:F60"/>
    <mergeCell ref="G60:I60"/>
    <mergeCell ref="L60:M60"/>
    <mergeCell ref="C61:D61"/>
    <mergeCell ref="E61:F61"/>
    <mergeCell ref="G61:I61"/>
    <mergeCell ref="L61:M61"/>
    <mergeCell ref="C79:D79"/>
    <mergeCell ref="E79:F80"/>
    <mergeCell ref="C76:F76"/>
    <mergeCell ref="K76:M76"/>
    <mergeCell ref="C77:F77"/>
    <mergeCell ref="K77:M77"/>
    <mergeCell ref="C78:D78"/>
    <mergeCell ref="E78:F78"/>
    <mergeCell ref="G78:I78"/>
    <mergeCell ref="L78:M79"/>
    <mergeCell ref="C75:F75"/>
    <mergeCell ref="K75:M75"/>
    <mergeCell ref="D62:F62"/>
    <mergeCell ref="L62:M62"/>
    <mergeCell ref="C63:D63"/>
    <mergeCell ref="E63:F63"/>
    <mergeCell ref="G63:I63"/>
    <mergeCell ref="L63:M63"/>
    <mergeCell ref="G71:I71"/>
    <mergeCell ref="L71:M71"/>
    <mergeCell ref="C72:F72"/>
    <mergeCell ref="K72:M72"/>
    <mergeCell ref="D66:F66"/>
    <mergeCell ref="L66:M66"/>
    <mergeCell ref="C67:D67"/>
    <mergeCell ref="E67:F67"/>
    <mergeCell ref="G67:I67"/>
    <mergeCell ref="L67:M67"/>
    <mergeCell ref="G73:I73"/>
    <mergeCell ref="L73:M73"/>
    <mergeCell ref="L68:M68"/>
    <mergeCell ref="G69:I69"/>
    <mergeCell ref="L69:M69"/>
    <mergeCell ref="L70:M70"/>
    <mergeCell ref="H56:I56"/>
    <mergeCell ref="D36:E36"/>
    <mergeCell ref="D37:E37"/>
    <mergeCell ref="D41:E41"/>
    <mergeCell ref="M37:N37"/>
    <mergeCell ref="K34:L34"/>
    <mergeCell ref="N34:O34"/>
    <mergeCell ref="J37:K37"/>
    <mergeCell ref="J35:K35"/>
    <mergeCell ref="M35:N35"/>
    <mergeCell ref="K36:L36"/>
    <mergeCell ref="N36:O36"/>
    <mergeCell ref="K32:L32"/>
    <mergeCell ref="N32:O32"/>
    <mergeCell ref="J33:K33"/>
    <mergeCell ref="M33:N33"/>
    <mergeCell ref="C34:F34"/>
    <mergeCell ref="D35:E35"/>
    <mergeCell ref="D29:E29"/>
    <mergeCell ref="D30:E30"/>
    <mergeCell ref="D31:E31"/>
    <mergeCell ref="J31:K31"/>
    <mergeCell ref="M31:N31"/>
    <mergeCell ref="J29:K29"/>
    <mergeCell ref="M29:N29"/>
    <mergeCell ref="K30:L30"/>
    <mergeCell ref="N30:O30"/>
    <mergeCell ref="C18:F18"/>
    <mergeCell ref="G18:I20"/>
    <mergeCell ref="C19:F20"/>
    <mergeCell ref="J22:L22"/>
    <mergeCell ref="K28:L28"/>
    <mergeCell ref="N28:O28"/>
    <mergeCell ref="M25:N25"/>
    <mergeCell ref="J18:O19"/>
    <mergeCell ref="D22:F22"/>
    <mergeCell ref="K26:L26"/>
    <mergeCell ref="N26:O26"/>
    <mergeCell ref="J27:K27"/>
    <mergeCell ref="M27:N27"/>
    <mergeCell ref="D25:E25"/>
    <mergeCell ref="E24:F24"/>
    <mergeCell ref="E26:F26"/>
    <mergeCell ref="D27:E27"/>
    <mergeCell ref="C28:F28"/>
    <mergeCell ref="K24:L24"/>
    <mergeCell ref="N24:O24"/>
    <mergeCell ref="J25:K25"/>
    <mergeCell ref="B2:H2"/>
    <mergeCell ref="K8:L8"/>
    <mergeCell ref="C9:F9"/>
    <mergeCell ref="K9:L9"/>
    <mergeCell ref="C10:F10"/>
    <mergeCell ref="K10:L10"/>
    <mergeCell ref="D11:F11"/>
    <mergeCell ref="K11:L11"/>
    <mergeCell ref="C7:F8"/>
    <mergeCell ref="G7:H7"/>
    <mergeCell ref="I7:J7"/>
    <mergeCell ref="C6:H6"/>
    <mergeCell ref="C91:D91"/>
    <mergeCell ref="E91:F92"/>
    <mergeCell ref="C92:D92"/>
    <mergeCell ref="C90:D90"/>
    <mergeCell ref="E90:F90"/>
    <mergeCell ref="G81:I81"/>
    <mergeCell ref="J81:J82"/>
    <mergeCell ref="D12:F12"/>
    <mergeCell ref="K12:L12"/>
    <mergeCell ref="D13:F13"/>
    <mergeCell ref="K13:L13"/>
    <mergeCell ref="C14:F14"/>
    <mergeCell ref="K14:L14"/>
    <mergeCell ref="J20:O21"/>
    <mergeCell ref="J17:O17"/>
    <mergeCell ref="M22:O22"/>
    <mergeCell ref="G21:H21"/>
    <mergeCell ref="J23:K23"/>
    <mergeCell ref="M23:N23"/>
    <mergeCell ref="D21:E21"/>
    <mergeCell ref="D23:E23"/>
    <mergeCell ref="C15:F15"/>
    <mergeCell ref="C17:F17"/>
    <mergeCell ref="G17:I17"/>
    <mergeCell ref="G82:I82"/>
    <mergeCell ref="D85:F85"/>
    <mergeCell ref="C86:D86"/>
    <mergeCell ref="E86:F86"/>
    <mergeCell ref="D89:F89"/>
    <mergeCell ref="C80:D80"/>
    <mergeCell ref="D81:F81"/>
    <mergeCell ref="C82:D82"/>
    <mergeCell ref="E82:F82"/>
    <mergeCell ref="E83:F84"/>
    <mergeCell ref="C87:D87"/>
    <mergeCell ref="E87:F88"/>
    <mergeCell ref="C88:D88"/>
    <mergeCell ref="C83:D83"/>
    <mergeCell ref="C84:D84"/>
  </mergeCells>
  <hyperlinks>
    <hyperlink ref="B3" location="Content!A1" display="Content (Inhaltsverzeichnis)" xr:uid="{00000000-0004-0000-3100-000000000000}"/>
  </hyperlinks>
  <pageMargins left="0.7" right="0.7" top="0.78740157499999996" bottom="0.78740157499999996"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54"/>
  <dimension ref="B1:Z119"/>
  <sheetViews>
    <sheetView showGridLines="0" workbookViewId="0">
      <pane ySplit="3" topLeftCell="A4" activePane="bottomLeft" state="frozen"/>
      <selection pane="bottomLeft" activeCell="I26" sqref="I26"/>
    </sheetView>
  </sheetViews>
  <sheetFormatPr baseColWidth="10" defaultColWidth="11.42578125" defaultRowHeight="15" x14ac:dyDescent="0.25"/>
  <cols>
    <col min="1" max="1" width="3" customWidth="1"/>
    <col min="2" max="2" width="2.28515625" customWidth="1"/>
    <col min="3" max="3" width="6.140625" customWidth="1"/>
    <col min="4" max="4" width="15" customWidth="1"/>
    <col min="6" max="6" width="11.7109375" customWidth="1"/>
    <col min="7" max="7" width="20.28515625" customWidth="1"/>
    <col min="8" max="8" width="9.42578125" customWidth="1"/>
    <col min="9" max="9" width="13.85546875" customWidth="1"/>
    <col min="10" max="10" width="12.5703125" customWidth="1"/>
    <col min="11" max="11" width="26.140625" customWidth="1"/>
    <col min="12" max="12" width="16" customWidth="1"/>
    <col min="13" max="13" width="4.7109375" customWidth="1"/>
  </cols>
  <sheetData>
    <row r="1" spans="2:26" s="161" customFormat="1" ht="4.5" customHeight="1" x14ac:dyDescent="0.2">
      <c r="Z1" s="467"/>
    </row>
    <row r="2" spans="2:26" s="161" customFormat="1" ht="51" customHeight="1" x14ac:dyDescent="0.2">
      <c r="C2" s="1408" t="s">
        <v>1292</v>
      </c>
      <c r="D2" s="1408"/>
      <c r="E2" s="1408"/>
      <c r="F2" s="1408"/>
      <c r="G2" s="1408"/>
      <c r="H2" s="56"/>
      <c r="I2" s="56"/>
      <c r="J2" s="56"/>
      <c r="K2" s="56"/>
      <c r="L2" s="56"/>
      <c r="M2" s="56"/>
      <c r="N2" s="27"/>
      <c r="O2" s="27"/>
      <c r="P2" s="27"/>
      <c r="Q2" s="27"/>
      <c r="R2" s="27"/>
      <c r="S2" s="27"/>
      <c r="T2" s="27"/>
      <c r="U2" s="27"/>
      <c r="V2" s="27"/>
      <c r="W2" s="27"/>
      <c r="X2" s="27"/>
      <c r="Y2" s="27"/>
      <c r="Z2" s="467"/>
    </row>
    <row r="3" spans="2:26" s="1" customFormat="1" ht="16.5" customHeight="1" x14ac:dyDescent="0.25">
      <c r="B3" s="372" t="s">
        <v>926</v>
      </c>
      <c r="C3"/>
      <c r="D3"/>
      <c r="E3"/>
      <c r="F3"/>
      <c r="G3"/>
      <c r="H3" s="177"/>
      <c r="I3" s="177"/>
      <c r="J3" s="177"/>
      <c r="K3" s="178"/>
      <c r="L3"/>
      <c r="M3"/>
      <c r="N3"/>
    </row>
    <row r="5" spans="2:26" ht="8.25" customHeight="1" x14ac:dyDescent="0.25">
      <c r="B5" s="468"/>
      <c r="C5" s="469"/>
      <c r="D5" s="469"/>
      <c r="E5" s="469"/>
      <c r="F5" s="469"/>
      <c r="G5" s="469"/>
      <c r="H5" s="469"/>
      <c r="I5" s="469"/>
      <c r="J5" s="469"/>
      <c r="K5" s="469"/>
      <c r="L5" s="469"/>
      <c r="M5" s="470"/>
    </row>
    <row r="6" spans="2:26" ht="30" customHeight="1" x14ac:dyDescent="0.25">
      <c r="B6" s="160"/>
      <c r="C6" s="2920" t="s">
        <v>1276</v>
      </c>
      <c r="D6" s="2920"/>
      <c r="E6" s="2920"/>
      <c r="F6" s="2920"/>
      <c r="G6" s="2920"/>
      <c r="H6" s="2920"/>
      <c r="I6" s="471"/>
      <c r="J6" s="472"/>
      <c r="K6" s="471"/>
      <c r="M6" s="473"/>
    </row>
    <row r="7" spans="2:26" ht="20.25" customHeight="1" x14ac:dyDescent="0.25">
      <c r="B7" s="160"/>
      <c r="C7" s="2914"/>
      <c r="D7" s="2915"/>
      <c r="E7" s="2915"/>
      <c r="F7" s="2916"/>
      <c r="G7" s="2918" t="s">
        <v>1247</v>
      </c>
      <c r="H7" s="2919"/>
      <c r="I7" s="2918" t="s">
        <v>1248</v>
      </c>
      <c r="J7" s="2919"/>
      <c r="K7" s="471"/>
      <c r="M7" s="473"/>
    </row>
    <row r="8" spans="2:26" ht="27" customHeight="1" x14ac:dyDescent="0.25">
      <c r="B8" s="160"/>
      <c r="C8" s="2917"/>
      <c r="D8" s="2439"/>
      <c r="E8" s="2439"/>
      <c r="F8" s="2438"/>
      <c r="G8" s="474" t="s">
        <v>1272</v>
      </c>
      <c r="H8" s="474" t="s">
        <v>1274</v>
      </c>
      <c r="I8" s="474" t="s">
        <v>1272</v>
      </c>
      <c r="J8" s="474" t="s">
        <v>1273</v>
      </c>
      <c r="K8" s="2907" t="s">
        <v>1249</v>
      </c>
      <c r="L8" s="2907"/>
      <c r="M8" s="473"/>
    </row>
    <row r="9" spans="2:26" ht="24" customHeight="1" x14ac:dyDescent="0.25">
      <c r="B9" s="160"/>
      <c r="C9" s="1636" t="s">
        <v>1257</v>
      </c>
      <c r="D9" s="1639"/>
      <c r="E9" s="1639"/>
      <c r="F9" s="1522"/>
      <c r="G9" s="475">
        <v>200</v>
      </c>
      <c r="H9" s="475" t="s">
        <v>1250</v>
      </c>
      <c r="I9" s="475">
        <v>200</v>
      </c>
      <c r="J9" s="475" t="s">
        <v>1250</v>
      </c>
      <c r="K9" s="2908" t="s">
        <v>1325</v>
      </c>
      <c r="L9" s="2909"/>
      <c r="M9" s="473"/>
    </row>
    <row r="10" spans="2:26" ht="27.75" customHeight="1" x14ac:dyDescent="0.25">
      <c r="B10" s="160"/>
      <c r="C10" s="310"/>
      <c r="D10" s="2882" t="s">
        <v>1326</v>
      </c>
      <c r="E10" s="2882"/>
      <c r="F10" s="2883"/>
      <c r="G10" s="475">
        <v>2</v>
      </c>
      <c r="H10" s="476" t="s">
        <v>1254</v>
      </c>
      <c r="I10" s="475">
        <v>2</v>
      </c>
      <c r="J10" s="476" t="s">
        <v>1254</v>
      </c>
      <c r="K10" s="2884"/>
      <c r="L10" s="2884"/>
      <c r="M10" s="473"/>
    </row>
    <row r="11" spans="2:26" ht="24.75" customHeight="1" x14ac:dyDescent="0.25">
      <c r="B11" s="160"/>
      <c r="C11" s="2886" t="s">
        <v>1271</v>
      </c>
      <c r="D11" s="2887"/>
      <c r="E11" s="2887"/>
      <c r="F11" s="2888"/>
      <c r="G11" s="477">
        <f>G9-G10</f>
        <v>198</v>
      </c>
      <c r="H11" s="477">
        <f>H9-H10</f>
        <v>0.99990000000000001</v>
      </c>
      <c r="I11" s="477">
        <f>I9-I10</f>
        <v>198</v>
      </c>
      <c r="J11" s="477">
        <f>J9-J10</f>
        <v>0.99990000000000001</v>
      </c>
      <c r="K11" s="3032" t="s">
        <v>1256</v>
      </c>
      <c r="L11" s="2890"/>
      <c r="M11" s="473"/>
    </row>
    <row r="12" spans="2:26" ht="13.5" customHeight="1" x14ac:dyDescent="0.25">
      <c r="B12" s="160"/>
      <c r="C12" s="2903"/>
      <c r="D12" s="2903"/>
      <c r="E12" s="2903"/>
      <c r="F12" s="2903"/>
      <c r="M12" s="473"/>
    </row>
    <row r="13" spans="2:26" ht="9.75" customHeight="1" thickBot="1" x14ac:dyDescent="0.3">
      <c r="B13" s="160"/>
      <c r="M13" s="473"/>
    </row>
    <row r="14" spans="2:26" ht="30" customHeight="1" x14ac:dyDescent="0.25">
      <c r="B14" s="160"/>
      <c r="C14" s="3033" t="s">
        <v>1336</v>
      </c>
      <c r="D14" s="3034"/>
      <c r="E14" s="3035"/>
      <c r="F14" s="3050" t="s">
        <v>1887</v>
      </c>
      <c r="G14" s="3051"/>
      <c r="H14" s="3052"/>
      <c r="M14" s="473"/>
    </row>
    <row r="15" spans="2:26" x14ac:dyDescent="0.25">
      <c r="B15" s="160"/>
      <c r="C15" s="3036" t="s">
        <v>1911</v>
      </c>
      <c r="D15" s="3037"/>
      <c r="E15" s="3038"/>
      <c r="F15" s="3053" t="s">
        <v>2727</v>
      </c>
      <c r="G15" s="3054"/>
      <c r="H15" s="3055"/>
      <c r="M15" s="473"/>
    </row>
    <row r="16" spans="2:26" x14ac:dyDescent="0.25">
      <c r="B16" s="160"/>
      <c r="C16" s="3039"/>
      <c r="D16" s="3040"/>
      <c r="E16" s="3041"/>
      <c r="F16" s="3056"/>
      <c r="G16" s="3057"/>
      <c r="H16" s="3058"/>
      <c r="M16" s="473"/>
    </row>
    <row r="17" spans="2:13" ht="47.25" customHeight="1" thickBot="1" x14ac:dyDescent="0.3">
      <c r="B17" s="160"/>
      <c r="C17" s="2894"/>
      <c r="D17" s="2895"/>
      <c r="E17" s="2896"/>
      <c r="F17" s="3059"/>
      <c r="G17" s="3060"/>
      <c r="H17" s="3061"/>
      <c r="M17" s="473"/>
    </row>
    <row r="18" spans="2:13" ht="14.25" customHeight="1" x14ac:dyDescent="0.25">
      <c r="B18" s="160"/>
      <c r="M18" s="473"/>
    </row>
    <row r="19" spans="2:13" ht="50.25" customHeight="1" x14ac:dyDescent="0.25">
      <c r="B19" s="160"/>
      <c r="M19" s="473"/>
    </row>
    <row r="20" spans="2:13" ht="12.75" customHeight="1" x14ac:dyDescent="0.25">
      <c r="B20" s="160"/>
      <c r="M20" s="473"/>
    </row>
    <row r="21" spans="2:13" x14ac:dyDescent="0.25">
      <c r="B21" s="483"/>
      <c r="C21" s="484"/>
      <c r="D21" s="484"/>
      <c r="E21" s="484"/>
      <c r="F21" s="484"/>
      <c r="G21" s="484"/>
      <c r="H21" s="484"/>
      <c r="I21" s="485"/>
      <c r="J21" s="485"/>
      <c r="K21" s="485"/>
      <c r="L21" s="485"/>
      <c r="M21" s="486"/>
    </row>
    <row r="22" spans="2:13" x14ac:dyDescent="0.25">
      <c r="C22" s="7"/>
      <c r="D22" s="7"/>
      <c r="E22" s="7"/>
      <c r="F22" s="7"/>
      <c r="G22" s="7"/>
      <c r="H22" s="7"/>
      <c r="I22" s="7"/>
      <c r="J22" s="7"/>
      <c r="K22" s="7"/>
    </row>
    <row r="23" spans="2:13" x14ac:dyDescent="0.25">
      <c r="B23" s="468"/>
      <c r="C23" s="107"/>
      <c r="D23" s="107"/>
      <c r="E23" s="107"/>
      <c r="F23" s="107"/>
      <c r="G23" s="107"/>
      <c r="H23" s="107"/>
      <c r="I23" s="107"/>
      <c r="J23" s="107"/>
      <c r="K23" s="107"/>
      <c r="L23" s="469"/>
      <c r="M23" s="470"/>
    </row>
    <row r="24" spans="2:13" ht="28.5" customHeight="1" thickBot="1" x14ac:dyDescent="0.3">
      <c r="B24" s="160"/>
      <c r="C24" s="3049" t="s">
        <v>1286</v>
      </c>
      <c r="D24" s="3049"/>
      <c r="E24" s="3049"/>
      <c r="F24" s="3049"/>
      <c r="G24" s="3049"/>
      <c r="M24" s="473"/>
    </row>
    <row r="25" spans="2:13" ht="33" customHeight="1" x14ac:dyDescent="0.25">
      <c r="B25" s="160"/>
      <c r="C25" s="3042" t="s">
        <v>1327</v>
      </c>
      <c r="D25" s="3043"/>
      <c r="E25" s="3043"/>
      <c r="F25" s="3043"/>
      <c r="G25" s="3044"/>
      <c r="M25" s="473"/>
    </row>
    <row r="26" spans="2:13" ht="51.75" customHeight="1" x14ac:dyDescent="0.25">
      <c r="B26" s="160"/>
      <c r="C26" s="2995" t="s">
        <v>1331</v>
      </c>
      <c r="D26" s="2996"/>
      <c r="E26" s="2996"/>
      <c r="F26" s="3045" t="s">
        <v>1332</v>
      </c>
      <c r="G26" s="3046"/>
      <c r="M26" s="473"/>
    </row>
    <row r="27" spans="2:13" ht="17.25" customHeight="1" thickBot="1" x14ac:dyDescent="0.3">
      <c r="B27" s="160"/>
      <c r="C27" s="2999" t="s">
        <v>1328</v>
      </c>
      <c r="D27" s="3000"/>
      <c r="E27" s="3000"/>
      <c r="F27" s="3047" t="s">
        <v>1333</v>
      </c>
      <c r="G27" s="3048"/>
      <c r="M27" s="473"/>
    </row>
    <row r="28" spans="2:13" ht="36" customHeight="1" thickBot="1" x14ac:dyDescent="0.3">
      <c r="B28" s="160"/>
      <c r="M28" s="473"/>
    </row>
    <row r="29" spans="2:13" ht="39.75" customHeight="1" x14ac:dyDescent="0.25">
      <c r="B29" s="160"/>
      <c r="C29" s="2967" t="s">
        <v>1339</v>
      </c>
      <c r="D29" s="2968"/>
      <c r="E29" s="2968"/>
      <c r="F29" s="2969"/>
      <c r="G29" s="3029" t="s">
        <v>1338</v>
      </c>
      <c r="H29" s="3030"/>
      <c r="I29" s="3030"/>
      <c r="J29" s="3031"/>
      <c r="M29" s="473"/>
    </row>
    <row r="30" spans="2:13" ht="28.5" customHeight="1" x14ac:dyDescent="0.25">
      <c r="B30" s="160"/>
      <c r="C30" s="2973" t="s">
        <v>1337</v>
      </c>
      <c r="D30" s="2974"/>
      <c r="E30" s="2974"/>
      <c r="F30" s="2975"/>
      <c r="G30" s="2973" t="s">
        <v>1337</v>
      </c>
      <c r="H30" s="2974"/>
      <c r="I30" s="2974"/>
      <c r="J30" s="2975"/>
      <c r="M30" s="473"/>
    </row>
    <row r="31" spans="2:13" ht="36" customHeight="1" x14ac:dyDescent="0.25">
      <c r="B31" s="160"/>
      <c r="C31" s="1508" t="s">
        <v>490</v>
      </c>
      <c r="D31" s="1428"/>
      <c r="E31" s="1428" t="s">
        <v>1334</v>
      </c>
      <c r="F31" s="2315"/>
      <c r="G31" s="2874" t="s">
        <v>490</v>
      </c>
      <c r="H31" s="1522"/>
      <c r="I31" s="1636" t="s">
        <v>1335</v>
      </c>
      <c r="J31" s="2290"/>
      <c r="M31" s="473"/>
    </row>
    <row r="32" spans="2:13" ht="35.25" customHeight="1" x14ac:dyDescent="0.25">
      <c r="B32" s="160"/>
      <c r="C32" s="1508" t="s">
        <v>489</v>
      </c>
      <c r="D32" s="1428"/>
      <c r="E32" s="1428" t="s">
        <v>93</v>
      </c>
      <c r="F32" s="2315"/>
      <c r="G32" s="2874" t="s">
        <v>489</v>
      </c>
      <c r="H32" s="1522"/>
      <c r="I32" s="1636" t="s">
        <v>651</v>
      </c>
      <c r="J32" s="2290"/>
      <c r="M32" s="473"/>
    </row>
    <row r="33" spans="2:14" ht="35.25" customHeight="1" thickBot="1" x14ac:dyDescent="0.3">
      <c r="B33" s="160"/>
      <c r="C33" s="2147" t="s">
        <v>912</v>
      </c>
      <c r="D33" s="1680"/>
      <c r="E33" s="1680" t="s">
        <v>884</v>
      </c>
      <c r="F33" s="2360"/>
      <c r="G33" s="2870" t="s">
        <v>912</v>
      </c>
      <c r="H33" s="1526"/>
      <c r="I33" s="2962" t="s">
        <v>8</v>
      </c>
      <c r="J33" s="2963"/>
      <c r="M33" s="473"/>
    </row>
    <row r="34" spans="2:14" x14ac:dyDescent="0.25">
      <c r="B34" s="160"/>
      <c r="C34" s="7"/>
      <c r="D34" s="7"/>
      <c r="E34" s="7"/>
      <c r="F34" s="7"/>
      <c r="G34" s="7"/>
      <c r="H34" s="7"/>
      <c r="I34" s="7"/>
      <c r="J34" s="7"/>
      <c r="M34" s="473"/>
    </row>
    <row r="35" spans="2:14" ht="42.75" customHeight="1" thickBot="1" x14ac:dyDescent="0.3">
      <c r="B35" s="160"/>
      <c r="C35" s="2947" t="s">
        <v>1343</v>
      </c>
      <c r="D35" s="2948"/>
      <c r="E35" s="2948"/>
      <c r="F35" s="2949"/>
      <c r="G35" s="3018" t="s">
        <v>1344</v>
      </c>
      <c r="H35" s="3019"/>
      <c r="I35" s="3019"/>
      <c r="J35" s="3019"/>
      <c r="K35" s="3020"/>
      <c r="L35" s="3020"/>
      <c r="M35" s="1626"/>
      <c r="N35" s="494"/>
    </row>
    <row r="36" spans="2:14" ht="33.75" customHeight="1" thickBot="1" x14ac:dyDescent="0.3">
      <c r="B36" s="160"/>
      <c r="C36" s="3026" t="s">
        <v>1296</v>
      </c>
      <c r="D36" s="3027"/>
      <c r="E36" s="3027"/>
      <c r="F36" s="3028"/>
      <c r="G36" s="3029" t="s">
        <v>1297</v>
      </c>
      <c r="H36" s="3030"/>
      <c r="I36" s="3030"/>
      <c r="J36" s="3031"/>
      <c r="K36" s="3023"/>
      <c r="L36" s="3024"/>
      <c r="M36" s="3025"/>
    </row>
    <row r="37" spans="2:14" ht="37.5" customHeight="1" x14ac:dyDescent="0.25">
      <c r="B37" s="160"/>
      <c r="C37" s="1656" t="s">
        <v>1307</v>
      </c>
      <c r="D37" s="1657"/>
      <c r="E37" s="1657"/>
      <c r="F37" s="3021" t="s">
        <v>1345</v>
      </c>
      <c r="G37" s="2874" t="s">
        <v>912</v>
      </c>
      <c r="H37" s="1639"/>
      <c r="I37" s="1522"/>
      <c r="J37" s="2875" t="s">
        <v>1308</v>
      </c>
      <c r="K37" s="492"/>
      <c r="L37" s="2393"/>
      <c r="M37" s="2394"/>
    </row>
    <row r="38" spans="2:14" ht="40.5" customHeight="1" thickBot="1" x14ac:dyDescent="0.3">
      <c r="B38" s="160"/>
      <c r="C38" s="2147" t="s">
        <v>1777</v>
      </c>
      <c r="D38" s="1680"/>
      <c r="E38" s="1527"/>
      <c r="F38" s="3022"/>
      <c r="G38" s="2870" t="s">
        <v>1777</v>
      </c>
      <c r="H38" s="2871"/>
      <c r="I38" s="1526"/>
      <c r="J38" s="2881"/>
      <c r="K38" s="26"/>
      <c r="L38" s="2393"/>
      <c r="M38" s="2394"/>
    </row>
    <row r="39" spans="2:14" x14ac:dyDescent="0.25">
      <c r="B39" s="483"/>
      <c r="C39" s="484"/>
      <c r="D39" s="484"/>
      <c r="E39" s="484"/>
      <c r="F39" s="484"/>
      <c r="G39" s="484"/>
      <c r="H39" s="484"/>
      <c r="I39" s="484"/>
      <c r="J39" s="484"/>
      <c r="K39" s="484"/>
      <c r="L39" s="485"/>
      <c r="M39" s="486"/>
    </row>
    <row r="40" spans="2:14" x14ac:dyDescent="0.25">
      <c r="C40" s="7"/>
      <c r="D40" s="7"/>
      <c r="E40" s="7"/>
      <c r="F40" s="7"/>
      <c r="G40" s="7"/>
      <c r="H40" s="7"/>
      <c r="I40" s="7"/>
      <c r="J40" s="7"/>
      <c r="K40" s="7"/>
    </row>
    <row r="41" spans="2:14" ht="9" customHeight="1" x14ac:dyDescent="0.25">
      <c r="B41" s="468"/>
      <c r="C41" s="107"/>
      <c r="D41" s="107"/>
      <c r="E41" s="107"/>
      <c r="F41" s="107"/>
      <c r="G41" s="107"/>
      <c r="H41" s="107"/>
      <c r="I41" s="107"/>
      <c r="J41" s="107"/>
      <c r="K41" s="107"/>
      <c r="L41" s="469"/>
      <c r="M41" s="470"/>
    </row>
    <row r="42" spans="2:14" ht="30.75" customHeight="1" x14ac:dyDescent="0.25">
      <c r="B42" s="160"/>
      <c r="C42" s="3015" t="s">
        <v>1314</v>
      </c>
      <c r="D42" s="3016"/>
      <c r="E42" s="3016"/>
      <c r="F42" s="3016"/>
      <c r="G42" s="3016"/>
      <c r="H42" s="3016"/>
      <c r="I42" s="3016"/>
      <c r="J42" s="3016"/>
      <c r="K42" s="3016"/>
      <c r="L42" s="3016"/>
      <c r="M42" s="3017"/>
    </row>
    <row r="43" spans="2:14" ht="9.75" customHeight="1" x14ac:dyDescent="0.25">
      <c r="B43" s="160"/>
      <c r="C43" s="495"/>
      <c r="D43" s="496"/>
      <c r="E43" s="496"/>
      <c r="F43" s="496"/>
      <c r="G43" s="496"/>
      <c r="H43" s="496"/>
      <c r="I43" s="496"/>
      <c r="J43" s="496"/>
      <c r="K43" s="496"/>
      <c r="L43" s="496"/>
      <c r="M43" s="473"/>
    </row>
    <row r="44" spans="2:14" ht="96.75" customHeight="1" x14ac:dyDescent="0.25">
      <c r="B44" s="160"/>
      <c r="C44" s="497" t="s">
        <v>1305</v>
      </c>
      <c r="D44" s="658" t="s">
        <v>1874</v>
      </c>
      <c r="E44" s="137" t="s">
        <v>1316</v>
      </c>
      <c r="F44" s="497" t="s">
        <v>1315</v>
      </c>
      <c r="G44" s="497" t="s">
        <v>1320</v>
      </c>
      <c r="H44" s="497" t="s">
        <v>1317</v>
      </c>
      <c r="I44" s="497" t="s">
        <v>1346</v>
      </c>
      <c r="J44" s="497" t="s">
        <v>1319</v>
      </c>
      <c r="K44" s="518" t="s">
        <v>1318</v>
      </c>
      <c r="L44" s="497" t="s">
        <v>1323</v>
      </c>
      <c r="M44" s="520"/>
    </row>
    <row r="45" spans="2:14" x14ac:dyDescent="0.25">
      <c r="B45" s="160"/>
      <c r="C45" s="499">
        <v>111</v>
      </c>
      <c r="D45" s="500">
        <v>41896</v>
      </c>
      <c r="E45" s="500">
        <v>41912</v>
      </c>
      <c r="F45" s="506" t="s">
        <v>93</v>
      </c>
      <c r="G45" s="502">
        <v>1</v>
      </c>
      <c r="H45" s="503">
        <f>E45-D45</f>
        <v>16</v>
      </c>
      <c r="I45" s="466">
        <v>0</v>
      </c>
      <c r="J45" s="502">
        <v>18</v>
      </c>
      <c r="K45" s="504">
        <f>(J45-I45)/J45</f>
        <v>1</v>
      </c>
      <c r="L45" s="504">
        <v>1</v>
      </c>
      <c r="M45" s="473"/>
    </row>
    <row r="46" spans="2:14" x14ac:dyDescent="0.25">
      <c r="B46" s="160"/>
      <c r="C46" s="499">
        <v>112</v>
      </c>
      <c r="D46" s="500">
        <v>41601</v>
      </c>
      <c r="E46" s="500">
        <v>41639</v>
      </c>
      <c r="F46" s="501" t="s">
        <v>101</v>
      </c>
      <c r="G46" s="502">
        <v>2</v>
      </c>
      <c r="H46" s="503">
        <f t="shared" ref="H46:H62" si="0">E46-D46</f>
        <v>38</v>
      </c>
      <c r="I46" s="466">
        <v>1</v>
      </c>
      <c r="J46" s="502">
        <v>17</v>
      </c>
      <c r="K46" s="504">
        <f>(J46-I46)/J46</f>
        <v>0.94117647058823528</v>
      </c>
      <c r="L46" s="504">
        <f>PRODUCT(K45:K46)</f>
        <v>0.94117647058823528</v>
      </c>
      <c r="M46" s="473"/>
    </row>
    <row r="47" spans="2:14" x14ac:dyDescent="0.25">
      <c r="B47" s="160"/>
      <c r="C47" s="499">
        <v>113</v>
      </c>
      <c r="D47" s="500">
        <v>41776</v>
      </c>
      <c r="E47" s="500">
        <v>41816</v>
      </c>
      <c r="F47" s="506" t="s">
        <v>93</v>
      </c>
      <c r="G47" s="502">
        <v>3</v>
      </c>
      <c r="H47" s="503">
        <f t="shared" si="0"/>
        <v>40</v>
      </c>
      <c r="I47" s="502">
        <v>0</v>
      </c>
      <c r="J47" s="502">
        <v>16</v>
      </c>
      <c r="K47" s="504">
        <f>(J47-I47)/J47</f>
        <v>1</v>
      </c>
      <c r="L47" s="504">
        <f>PRODUCT(K45:K47)</f>
        <v>0.94117647058823528</v>
      </c>
      <c r="M47" s="473"/>
    </row>
    <row r="48" spans="2:14" x14ac:dyDescent="0.25">
      <c r="B48" s="160"/>
      <c r="C48" s="499">
        <v>114</v>
      </c>
      <c r="D48" s="500">
        <v>40974</v>
      </c>
      <c r="E48" s="500">
        <v>41019</v>
      </c>
      <c r="F48" s="506" t="s">
        <v>93</v>
      </c>
      <c r="G48" s="502">
        <v>4</v>
      </c>
      <c r="H48" s="503">
        <f t="shared" si="0"/>
        <v>45</v>
      </c>
      <c r="I48" s="502">
        <v>0</v>
      </c>
      <c r="J48" s="502">
        <v>15</v>
      </c>
      <c r="K48" s="504">
        <f t="shared" ref="K48:K62" si="1">(J48-I48)/J48</f>
        <v>1</v>
      </c>
      <c r="L48" s="504">
        <f>PRODUCT(K45:K48)</f>
        <v>0.94117647058823528</v>
      </c>
      <c r="M48" s="473"/>
    </row>
    <row r="49" spans="2:13" x14ac:dyDescent="0.25">
      <c r="B49" s="160"/>
      <c r="C49" s="499">
        <v>115</v>
      </c>
      <c r="D49" s="500">
        <v>41291</v>
      </c>
      <c r="E49" s="500">
        <v>41348</v>
      </c>
      <c r="F49" s="501" t="s">
        <v>101</v>
      </c>
      <c r="G49" s="497">
        <v>5</v>
      </c>
      <c r="H49" s="503">
        <f t="shared" si="0"/>
        <v>57</v>
      </c>
      <c r="I49" s="502">
        <v>1</v>
      </c>
      <c r="J49" s="502">
        <v>14</v>
      </c>
      <c r="K49" s="504">
        <f t="shared" si="1"/>
        <v>0.9285714285714286</v>
      </c>
      <c r="L49" s="504">
        <f>PRODUCT(K45:K49)</f>
        <v>0.87394957983193278</v>
      </c>
      <c r="M49" s="473"/>
    </row>
    <row r="50" spans="2:13" x14ac:dyDescent="0.25">
      <c r="B50" s="160"/>
      <c r="C50" s="499">
        <v>116</v>
      </c>
      <c r="D50" s="500">
        <v>40808</v>
      </c>
      <c r="E50" s="500">
        <v>40890</v>
      </c>
      <c r="F50" s="506" t="s">
        <v>93</v>
      </c>
      <c r="G50" s="497">
        <v>6</v>
      </c>
      <c r="H50" s="503">
        <f t="shared" si="0"/>
        <v>82</v>
      </c>
      <c r="I50" s="502">
        <v>0</v>
      </c>
      <c r="J50" s="502">
        <v>13</v>
      </c>
      <c r="K50" s="504">
        <f t="shared" si="1"/>
        <v>1</v>
      </c>
      <c r="L50" s="504">
        <f>PRODUCT(K45:K50)</f>
        <v>0.87394957983193278</v>
      </c>
      <c r="M50" s="473"/>
    </row>
    <row r="51" spans="2:13" x14ac:dyDescent="0.25">
      <c r="B51" s="160"/>
      <c r="C51" s="499">
        <v>117</v>
      </c>
      <c r="D51" s="500">
        <v>41185</v>
      </c>
      <c r="E51" s="500">
        <v>41286</v>
      </c>
      <c r="F51" s="501" t="s">
        <v>101</v>
      </c>
      <c r="G51" s="497">
        <v>7</v>
      </c>
      <c r="H51" s="503">
        <f t="shared" si="0"/>
        <v>101</v>
      </c>
      <c r="I51" s="502">
        <v>1</v>
      </c>
      <c r="J51" s="502">
        <v>12</v>
      </c>
      <c r="K51" s="504">
        <f t="shared" si="1"/>
        <v>0.91666666666666663</v>
      </c>
      <c r="L51" s="504">
        <f>PRODUCT(K45:K51)</f>
        <v>0.80112044817927164</v>
      </c>
      <c r="M51" s="473"/>
    </row>
    <row r="52" spans="2:13" x14ac:dyDescent="0.25">
      <c r="B52" s="160"/>
      <c r="C52" s="499">
        <v>121</v>
      </c>
      <c r="D52" s="500">
        <v>41014</v>
      </c>
      <c r="E52" s="500">
        <v>41164</v>
      </c>
      <c r="F52" s="506" t="s">
        <v>93</v>
      </c>
      <c r="G52" s="497">
        <v>8</v>
      </c>
      <c r="H52" s="503">
        <f t="shared" si="0"/>
        <v>150</v>
      </c>
      <c r="I52" s="466">
        <v>0</v>
      </c>
      <c r="J52" s="502">
        <v>11</v>
      </c>
      <c r="K52" s="504">
        <f t="shared" si="1"/>
        <v>1</v>
      </c>
      <c r="L52" s="504">
        <f>PRODUCT(K45:K52)</f>
        <v>0.80112044817927164</v>
      </c>
      <c r="M52" s="473"/>
    </row>
    <row r="53" spans="2:13" x14ac:dyDescent="0.25">
      <c r="B53" s="160"/>
      <c r="C53" s="499">
        <v>122</v>
      </c>
      <c r="D53" s="500">
        <v>40743</v>
      </c>
      <c r="E53" s="500">
        <v>40904</v>
      </c>
      <c r="F53" s="506" t="s">
        <v>93</v>
      </c>
      <c r="G53" s="497">
        <v>9</v>
      </c>
      <c r="H53" s="503">
        <f t="shared" si="0"/>
        <v>161</v>
      </c>
      <c r="I53" s="466">
        <v>0</v>
      </c>
      <c r="J53" s="502">
        <v>10</v>
      </c>
      <c r="K53" s="504">
        <f t="shared" si="1"/>
        <v>1</v>
      </c>
      <c r="L53" s="504">
        <f>PRODUCT(K45:K53)</f>
        <v>0.80112044817927164</v>
      </c>
      <c r="M53" s="473"/>
    </row>
    <row r="54" spans="2:13" x14ac:dyDescent="0.25">
      <c r="B54" s="160"/>
      <c r="C54" s="499">
        <v>123</v>
      </c>
      <c r="D54" s="500">
        <v>40383</v>
      </c>
      <c r="E54" s="500">
        <v>40561</v>
      </c>
      <c r="F54" s="501" t="s">
        <v>101</v>
      </c>
      <c r="G54" s="497">
        <v>10</v>
      </c>
      <c r="H54" s="503">
        <f t="shared" si="0"/>
        <v>178</v>
      </c>
      <c r="I54" s="466">
        <v>1</v>
      </c>
      <c r="J54" s="502">
        <v>9</v>
      </c>
      <c r="K54" s="504">
        <f t="shared" si="1"/>
        <v>0.88888888888888884</v>
      </c>
      <c r="L54" s="504">
        <f>PRODUCT(K45:K54)</f>
        <v>0.71210706504824139</v>
      </c>
      <c r="M54" s="473"/>
    </row>
    <row r="55" spans="2:13" x14ac:dyDescent="0.25">
      <c r="B55" s="160"/>
      <c r="C55" s="499">
        <v>124</v>
      </c>
      <c r="D55" s="500">
        <v>40511</v>
      </c>
      <c r="E55" s="500">
        <v>40710</v>
      </c>
      <c r="F55" s="506" t="s">
        <v>93</v>
      </c>
      <c r="G55" s="497">
        <v>11</v>
      </c>
      <c r="H55" s="503">
        <f t="shared" si="0"/>
        <v>199</v>
      </c>
      <c r="I55" s="466">
        <v>0</v>
      </c>
      <c r="J55" s="502">
        <v>8</v>
      </c>
      <c r="K55" s="504">
        <f t="shared" si="1"/>
        <v>1</v>
      </c>
      <c r="L55" s="504">
        <f>PRODUCT(K45:K55)</f>
        <v>0.71210706504824139</v>
      </c>
      <c r="M55" s="473"/>
    </row>
    <row r="56" spans="2:13" x14ac:dyDescent="0.25">
      <c r="B56" s="160"/>
      <c r="C56" s="499">
        <v>125</v>
      </c>
      <c r="D56" s="500">
        <v>41322</v>
      </c>
      <c r="E56" s="500">
        <v>41525</v>
      </c>
      <c r="F56" s="506" t="s">
        <v>93</v>
      </c>
      <c r="G56" s="497">
        <v>12</v>
      </c>
      <c r="H56" s="503">
        <f t="shared" si="0"/>
        <v>203</v>
      </c>
      <c r="I56" s="502">
        <v>0</v>
      </c>
      <c r="J56" s="502">
        <v>7</v>
      </c>
      <c r="K56" s="504">
        <f t="shared" si="1"/>
        <v>1</v>
      </c>
      <c r="L56" s="504">
        <f>PRODUCT(K45:K56)</f>
        <v>0.71210706504824139</v>
      </c>
      <c r="M56" s="473"/>
    </row>
    <row r="57" spans="2:13" x14ac:dyDescent="0.25">
      <c r="B57" s="160"/>
      <c r="C57" s="499">
        <v>126</v>
      </c>
      <c r="D57" s="511">
        <v>41045</v>
      </c>
      <c r="E57" s="500">
        <v>41276</v>
      </c>
      <c r="F57" s="501" t="s">
        <v>101</v>
      </c>
      <c r="G57" s="497">
        <v>13</v>
      </c>
      <c r="H57" s="503">
        <f t="shared" si="0"/>
        <v>231</v>
      </c>
      <c r="I57" s="512">
        <v>1</v>
      </c>
      <c r="J57" s="512">
        <v>6</v>
      </c>
      <c r="K57" s="504">
        <f t="shared" si="1"/>
        <v>0.83333333333333337</v>
      </c>
      <c r="L57" s="504">
        <f>PRODUCT(K45:K57)</f>
        <v>0.59342255420686785</v>
      </c>
      <c r="M57" s="473"/>
    </row>
    <row r="58" spans="2:13" x14ac:dyDescent="0.25">
      <c r="B58" s="160"/>
      <c r="C58" s="499">
        <v>127</v>
      </c>
      <c r="D58" s="511">
        <v>40398</v>
      </c>
      <c r="E58" s="500">
        <v>40648</v>
      </c>
      <c r="F58" s="501" t="s">
        <v>101</v>
      </c>
      <c r="G58" s="497">
        <v>14</v>
      </c>
      <c r="H58" s="503">
        <f t="shared" si="0"/>
        <v>250</v>
      </c>
      <c r="I58" s="512">
        <v>1</v>
      </c>
      <c r="J58" s="512">
        <v>5</v>
      </c>
      <c r="K58" s="504">
        <f t="shared" si="1"/>
        <v>0.8</v>
      </c>
      <c r="L58" s="504">
        <f>PRODUCT(K45:K58)</f>
        <v>0.4747380433654943</v>
      </c>
      <c r="M58" s="473"/>
    </row>
    <row r="59" spans="2:13" x14ac:dyDescent="0.25">
      <c r="B59" s="160"/>
      <c r="C59" s="499">
        <v>128</v>
      </c>
      <c r="D59" s="511">
        <v>40588</v>
      </c>
      <c r="E59" s="500">
        <v>40853</v>
      </c>
      <c r="F59" s="506" t="s">
        <v>93</v>
      </c>
      <c r="G59" s="497">
        <v>15</v>
      </c>
      <c r="H59" s="503">
        <f t="shared" si="0"/>
        <v>265</v>
      </c>
      <c r="I59" s="512">
        <v>0</v>
      </c>
      <c r="J59" s="512">
        <v>4</v>
      </c>
      <c r="K59" s="504">
        <f t="shared" si="1"/>
        <v>1</v>
      </c>
      <c r="L59" s="504">
        <f>PRODUCT(K45:K59)</f>
        <v>0.4747380433654943</v>
      </c>
      <c r="M59" s="473"/>
    </row>
    <row r="60" spans="2:13" x14ac:dyDescent="0.25">
      <c r="B60" s="160"/>
      <c r="C60" s="499">
        <v>129</v>
      </c>
      <c r="D60" s="500">
        <v>40377</v>
      </c>
      <c r="E60" s="500">
        <v>40661</v>
      </c>
      <c r="F60" s="506" t="s">
        <v>93</v>
      </c>
      <c r="G60" s="497">
        <v>16</v>
      </c>
      <c r="H60" s="503">
        <f t="shared" si="0"/>
        <v>284</v>
      </c>
      <c r="I60" s="466">
        <v>0</v>
      </c>
      <c r="J60" s="502">
        <v>3</v>
      </c>
      <c r="K60" s="504">
        <f t="shared" si="1"/>
        <v>1</v>
      </c>
      <c r="L60" s="504">
        <f>PRODUCT(K45:K60)</f>
        <v>0.4747380433654943</v>
      </c>
      <c r="M60" s="473"/>
    </row>
    <row r="61" spans="2:13" x14ac:dyDescent="0.25">
      <c r="B61" s="160"/>
      <c r="C61" s="499">
        <v>130</v>
      </c>
      <c r="D61" s="500">
        <v>40198</v>
      </c>
      <c r="E61" s="500">
        <v>40507</v>
      </c>
      <c r="F61" s="506" t="s">
        <v>93</v>
      </c>
      <c r="G61" s="497">
        <v>17</v>
      </c>
      <c r="H61" s="503">
        <f t="shared" si="0"/>
        <v>309</v>
      </c>
      <c r="I61" s="466">
        <v>0</v>
      </c>
      <c r="J61" s="502">
        <v>2</v>
      </c>
      <c r="K61" s="504">
        <f t="shared" si="1"/>
        <v>1</v>
      </c>
      <c r="L61" s="504">
        <f>PRODUCT(K45:K61)</f>
        <v>0.4747380433654943</v>
      </c>
      <c r="M61" s="473"/>
    </row>
    <row r="62" spans="2:13" x14ac:dyDescent="0.25">
      <c r="B62" s="160"/>
      <c r="C62" s="499">
        <v>131</v>
      </c>
      <c r="D62" s="500">
        <v>39906</v>
      </c>
      <c r="E62" s="500">
        <v>40248</v>
      </c>
      <c r="F62" s="506" t="s">
        <v>93</v>
      </c>
      <c r="G62" s="497">
        <v>18</v>
      </c>
      <c r="H62" s="503">
        <f t="shared" si="0"/>
        <v>342</v>
      </c>
      <c r="I62" s="466">
        <v>0</v>
      </c>
      <c r="J62" s="502">
        <v>1</v>
      </c>
      <c r="K62" s="504">
        <f t="shared" si="1"/>
        <v>1</v>
      </c>
      <c r="L62" s="504">
        <f>PRODUCT(K45:K62)</f>
        <v>0.4747380433654943</v>
      </c>
      <c r="M62" s="473"/>
    </row>
    <row r="63" spans="2:13" x14ac:dyDescent="0.25">
      <c r="B63" s="483"/>
      <c r="C63" s="484"/>
      <c r="D63" s="484"/>
      <c r="E63" s="484"/>
      <c r="F63" s="484"/>
      <c r="G63" s="484"/>
      <c r="H63" s="484"/>
      <c r="I63" s="484"/>
      <c r="J63" s="484"/>
      <c r="K63" s="484"/>
      <c r="L63" s="485"/>
      <c r="M63" s="486"/>
    </row>
    <row r="64" spans="2:13" x14ac:dyDescent="0.25">
      <c r="C64" s="7"/>
      <c r="D64" s="7"/>
      <c r="E64" s="7"/>
      <c r="F64" s="7"/>
      <c r="G64" s="7"/>
      <c r="H64" s="7"/>
      <c r="I64" s="7"/>
      <c r="J64" s="7"/>
      <c r="K64" s="7"/>
    </row>
    <row r="65" spans="2:13" x14ac:dyDescent="0.25">
      <c r="B65" s="468"/>
      <c r="C65" s="107"/>
      <c r="D65" s="107"/>
      <c r="E65" s="107"/>
      <c r="F65" s="107"/>
      <c r="G65" s="107"/>
      <c r="H65" s="107"/>
      <c r="I65" s="107"/>
      <c r="J65" s="107"/>
      <c r="K65" s="107"/>
      <c r="L65" s="469"/>
      <c r="M65" s="470"/>
    </row>
    <row r="66" spans="2:13" ht="24.75" customHeight="1" x14ac:dyDescent="0.25">
      <c r="B66" s="160"/>
      <c r="C66" s="3015" t="s">
        <v>1322</v>
      </c>
      <c r="D66" s="3016"/>
      <c r="E66" s="3016"/>
      <c r="F66" s="3016"/>
      <c r="G66" s="3016"/>
      <c r="H66" s="3016"/>
      <c r="I66" s="3016"/>
      <c r="J66" s="3016"/>
      <c r="K66" s="3016"/>
      <c r="L66" s="3016"/>
      <c r="M66" s="3017"/>
    </row>
    <row r="67" spans="2:13" x14ac:dyDescent="0.25">
      <c r="B67" s="160"/>
      <c r="C67" s="7"/>
      <c r="D67" s="7"/>
      <c r="E67" s="7"/>
      <c r="F67" s="7"/>
      <c r="G67" s="7"/>
      <c r="H67" s="7"/>
      <c r="I67" s="7"/>
      <c r="J67" s="7"/>
      <c r="K67" s="7"/>
      <c r="M67" s="473"/>
    </row>
    <row r="68" spans="2:13" x14ac:dyDescent="0.25">
      <c r="B68" s="160"/>
      <c r="C68" s="7"/>
      <c r="D68" s="7"/>
      <c r="E68" s="7"/>
      <c r="F68" s="7"/>
      <c r="G68" s="7"/>
      <c r="H68" s="7"/>
      <c r="I68" s="7"/>
      <c r="J68" s="7"/>
      <c r="K68" s="7"/>
      <c r="M68" s="473"/>
    </row>
    <row r="69" spans="2:13" x14ac:dyDescent="0.25">
      <c r="B69" s="160"/>
      <c r="C69" s="7"/>
      <c r="D69" s="7"/>
      <c r="E69" s="7"/>
      <c r="F69" s="7"/>
      <c r="G69" s="7"/>
      <c r="H69" s="7"/>
      <c r="I69" s="7"/>
      <c r="J69" s="7"/>
      <c r="K69" s="7"/>
      <c r="M69" s="473"/>
    </row>
    <row r="70" spans="2:13" x14ac:dyDescent="0.25">
      <c r="B70" s="160"/>
      <c r="C70" s="7"/>
      <c r="D70" s="7"/>
      <c r="E70" s="7"/>
      <c r="F70" s="7"/>
      <c r="G70" s="7"/>
      <c r="H70" s="7"/>
      <c r="I70" s="7"/>
      <c r="J70" s="7"/>
      <c r="K70" s="7"/>
      <c r="M70" s="473"/>
    </row>
    <row r="71" spans="2:13" x14ac:dyDescent="0.25">
      <c r="B71" s="160"/>
      <c r="C71" s="7"/>
      <c r="D71" s="7"/>
      <c r="E71" s="7"/>
      <c r="F71" s="7"/>
      <c r="G71" s="7"/>
      <c r="H71" s="7"/>
      <c r="I71" s="7"/>
      <c r="J71" s="7"/>
      <c r="K71" s="7"/>
      <c r="M71" s="473"/>
    </row>
    <row r="72" spans="2:13" x14ac:dyDescent="0.25">
      <c r="B72" s="160"/>
      <c r="C72" s="7"/>
      <c r="D72" s="7"/>
      <c r="E72" s="7"/>
      <c r="F72" s="7"/>
      <c r="G72" s="7"/>
      <c r="H72" s="7"/>
      <c r="I72" s="7"/>
      <c r="J72" s="7"/>
      <c r="K72" s="7"/>
      <c r="M72" s="473"/>
    </row>
    <row r="73" spans="2:13" x14ac:dyDescent="0.25">
      <c r="B73" s="160"/>
      <c r="C73" s="7"/>
      <c r="D73" s="7"/>
      <c r="E73" s="7"/>
      <c r="F73" s="7"/>
      <c r="G73" s="7"/>
      <c r="H73" s="7"/>
      <c r="I73" s="7"/>
      <c r="J73" s="7"/>
      <c r="K73" s="7"/>
      <c r="M73" s="473"/>
    </row>
    <row r="74" spans="2:13" x14ac:dyDescent="0.25">
      <c r="B74" s="160"/>
      <c r="C74" s="7"/>
      <c r="D74" s="7"/>
      <c r="E74" s="7"/>
      <c r="F74" s="7"/>
      <c r="G74" s="7"/>
      <c r="H74" s="7"/>
      <c r="I74" s="7"/>
      <c r="J74" s="7"/>
      <c r="K74" s="7"/>
      <c r="M74" s="473"/>
    </row>
    <row r="75" spans="2:13" x14ac:dyDescent="0.25">
      <c r="B75" s="160"/>
      <c r="C75" s="7"/>
      <c r="D75" s="7"/>
      <c r="E75" s="7"/>
      <c r="F75" s="7"/>
      <c r="G75" s="7"/>
      <c r="H75" s="7"/>
      <c r="I75" s="7"/>
      <c r="J75" s="7"/>
      <c r="K75" s="7"/>
      <c r="M75" s="473"/>
    </row>
    <row r="76" spans="2:13" x14ac:dyDescent="0.25">
      <c r="B76" s="160"/>
      <c r="C76" s="7"/>
      <c r="D76" s="7"/>
      <c r="E76" s="7"/>
      <c r="F76" s="7"/>
      <c r="G76" s="7"/>
      <c r="H76" s="7"/>
      <c r="I76" s="7"/>
      <c r="J76" s="7"/>
      <c r="K76" s="7"/>
      <c r="M76" s="473"/>
    </row>
    <row r="77" spans="2:13" x14ac:dyDescent="0.25">
      <c r="B77" s="160"/>
      <c r="C77" s="7"/>
      <c r="D77" s="7"/>
      <c r="E77" s="7"/>
      <c r="F77" s="7"/>
      <c r="G77" s="7"/>
      <c r="H77" s="7"/>
      <c r="I77" s="7"/>
      <c r="J77" s="7"/>
      <c r="K77" s="7"/>
      <c r="M77" s="473"/>
    </row>
    <row r="78" spans="2:13" x14ac:dyDescent="0.25">
      <c r="B78" s="160"/>
      <c r="C78" s="7"/>
      <c r="D78" s="7"/>
      <c r="E78" s="7"/>
      <c r="F78" s="7"/>
      <c r="G78" s="7"/>
      <c r="H78" s="7"/>
      <c r="I78" s="7"/>
      <c r="J78" s="7"/>
      <c r="K78" s="7"/>
      <c r="M78" s="473"/>
    </row>
    <row r="79" spans="2:13" x14ac:dyDescent="0.25">
      <c r="B79" s="160"/>
      <c r="C79" s="7"/>
      <c r="D79" s="7"/>
      <c r="E79" s="7"/>
      <c r="F79" s="7"/>
      <c r="G79" s="7"/>
      <c r="H79" s="7"/>
      <c r="I79" s="7"/>
      <c r="J79" s="7"/>
      <c r="K79" s="7"/>
      <c r="M79" s="473"/>
    </row>
    <row r="80" spans="2:13" x14ac:dyDescent="0.25">
      <c r="B80" s="160"/>
      <c r="C80" s="7"/>
      <c r="D80" s="7"/>
      <c r="E80" s="7"/>
      <c r="F80" s="7"/>
      <c r="G80" s="7"/>
      <c r="H80" s="7"/>
      <c r="I80" s="7"/>
      <c r="J80" s="7"/>
      <c r="K80" s="7"/>
      <c r="M80" s="473"/>
    </row>
    <row r="81" spans="2:13" x14ac:dyDescent="0.25">
      <c r="B81" s="160"/>
      <c r="C81" s="7"/>
      <c r="D81" s="7"/>
      <c r="E81" s="7"/>
      <c r="F81" s="7"/>
      <c r="G81" s="7"/>
      <c r="H81" s="7"/>
      <c r="I81" s="7"/>
      <c r="J81" s="7"/>
      <c r="K81" s="7"/>
      <c r="M81" s="473"/>
    </row>
    <row r="82" spans="2:13" x14ac:dyDescent="0.25">
      <c r="B82" s="160"/>
      <c r="C82" s="7"/>
      <c r="D82" s="7"/>
      <c r="E82" s="7"/>
      <c r="F82" s="7"/>
      <c r="G82" s="7"/>
      <c r="H82" s="7"/>
      <c r="I82" s="7"/>
      <c r="J82" s="7"/>
      <c r="K82" s="7"/>
      <c r="M82" s="473"/>
    </row>
    <row r="83" spans="2:13" x14ac:dyDescent="0.25">
      <c r="B83" s="160"/>
      <c r="C83" s="7"/>
      <c r="D83" s="7"/>
      <c r="E83" s="7"/>
      <c r="F83" s="7"/>
      <c r="G83" s="7"/>
      <c r="H83" s="7"/>
      <c r="I83" s="7"/>
      <c r="J83" s="7"/>
      <c r="K83" s="7"/>
      <c r="M83" s="473"/>
    </row>
    <row r="84" spans="2:13" x14ac:dyDescent="0.25">
      <c r="B84" s="160"/>
      <c r="C84" s="7"/>
      <c r="D84" s="7"/>
      <c r="E84" s="7"/>
      <c r="F84" s="7"/>
      <c r="G84" s="7"/>
      <c r="H84" s="7"/>
      <c r="I84" s="7"/>
      <c r="J84" s="7"/>
      <c r="K84" s="7"/>
      <c r="M84" s="473"/>
    </row>
    <row r="85" spans="2:13" x14ac:dyDescent="0.25">
      <c r="B85" s="160"/>
      <c r="C85" s="7"/>
      <c r="D85" s="7"/>
      <c r="E85" s="7"/>
      <c r="F85" s="7"/>
      <c r="G85" s="7"/>
      <c r="H85" s="7"/>
      <c r="I85" s="7"/>
      <c r="J85" s="7"/>
      <c r="K85" s="7"/>
      <c r="M85" s="473"/>
    </row>
    <row r="86" spans="2:13" x14ac:dyDescent="0.25">
      <c r="B86" s="160"/>
      <c r="C86" s="7"/>
      <c r="D86" s="7"/>
      <c r="E86" s="7"/>
      <c r="F86" s="7"/>
      <c r="G86" s="7"/>
      <c r="H86" s="7"/>
      <c r="I86" s="7"/>
      <c r="J86" s="7"/>
      <c r="K86" s="7"/>
      <c r="M86" s="473"/>
    </row>
    <row r="87" spans="2:13" x14ac:dyDescent="0.25">
      <c r="B87" s="160"/>
      <c r="C87" s="7"/>
      <c r="D87" s="7"/>
      <c r="E87" s="7"/>
      <c r="F87" s="7"/>
      <c r="G87" s="7"/>
      <c r="H87" s="7"/>
      <c r="I87" s="7"/>
      <c r="J87" s="7"/>
      <c r="K87" s="7"/>
      <c r="M87" s="473"/>
    </row>
    <row r="88" spans="2:13" x14ac:dyDescent="0.25">
      <c r="B88" s="160"/>
      <c r="C88" s="7"/>
      <c r="D88" s="7"/>
      <c r="E88" s="7"/>
      <c r="F88" s="7"/>
      <c r="G88" s="7"/>
      <c r="H88" s="7"/>
      <c r="I88" s="7"/>
      <c r="J88" s="7"/>
      <c r="K88" s="7"/>
      <c r="M88" s="473"/>
    </row>
    <row r="89" spans="2:13" x14ac:dyDescent="0.25">
      <c r="B89" s="160"/>
      <c r="C89" s="7"/>
      <c r="D89" s="7"/>
      <c r="E89" s="7"/>
      <c r="F89" s="7"/>
      <c r="G89" s="7"/>
      <c r="H89" s="7"/>
      <c r="I89" s="7"/>
      <c r="J89" s="7"/>
      <c r="K89" s="7"/>
      <c r="M89" s="473"/>
    </row>
    <row r="90" spans="2:13" x14ac:dyDescent="0.25">
      <c r="B90" s="160"/>
      <c r="C90" s="7"/>
      <c r="D90" s="7"/>
      <c r="E90" s="7"/>
      <c r="F90" s="7"/>
      <c r="G90" s="7"/>
      <c r="H90" s="7"/>
      <c r="I90" s="7"/>
      <c r="J90" s="7"/>
      <c r="K90" s="7"/>
      <c r="M90" s="473"/>
    </row>
    <row r="91" spans="2:13" x14ac:dyDescent="0.25">
      <c r="B91" s="160"/>
      <c r="C91" s="7"/>
      <c r="D91" s="7"/>
      <c r="E91" s="7"/>
      <c r="F91" s="7"/>
      <c r="G91" s="7"/>
      <c r="H91" s="7"/>
      <c r="I91" s="7"/>
      <c r="J91" s="7"/>
      <c r="K91" s="7"/>
      <c r="M91" s="473"/>
    </row>
    <row r="92" spans="2:13" x14ac:dyDescent="0.25">
      <c r="B92" s="160"/>
      <c r="C92" s="7"/>
      <c r="D92" s="7"/>
      <c r="E92" s="7"/>
      <c r="F92" s="7"/>
      <c r="G92" s="7"/>
      <c r="H92" s="7"/>
      <c r="I92" s="7"/>
      <c r="J92" s="7"/>
      <c r="K92" s="7"/>
      <c r="M92" s="473"/>
    </row>
    <row r="93" spans="2:13" x14ac:dyDescent="0.25">
      <c r="B93" s="160"/>
      <c r="C93" s="7"/>
      <c r="D93" s="7"/>
      <c r="E93" s="7"/>
      <c r="F93" s="7"/>
      <c r="G93" s="7"/>
      <c r="H93" s="7"/>
      <c r="I93" s="7"/>
      <c r="J93" s="7"/>
      <c r="K93" s="7"/>
      <c r="M93" s="473"/>
    </row>
    <row r="94" spans="2:13" x14ac:dyDescent="0.25">
      <c r="B94" s="160"/>
      <c r="C94" s="7"/>
      <c r="D94" s="7"/>
      <c r="E94" s="7"/>
      <c r="F94" s="7"/>
      <c r="G94" s="7"/>
      <c r="H94" s="7"/>
      <c r="I94" s="7"/>
      <c r="J94" s="7"/>
      <c r="K94" s="7"/>
      <c r="M94" s="473"/>
    </row>
    <row r="95" spans="2:13" x14ac:dyDescent="0.25">
      <c r="B95" s="483"/>
      <c r="C95" s="484"/>
      <c r="D95" s="484"/>
      <c r="E95" s="484"/>
      <c r="F95" s="484"/>
      <c r="G95" s="484"/>
      <c r="H95" s="484"/>
      <c r="I95" s="484"/>
      <c r="J95" s="484"/>
      <c r="K95" s="484"/>
      <c r="L95" s="485"/>
      <c r="M95" s="486"/>
    </row>
    <row r="96" spans="2:13" x14ac:dyDescent="0.25">
      <c r="C96" s="7"/>
      <c r="D96" s="7"/>
      <c r="E96" s="7"/>
      <c r="F96" s="7"/>
      <c r="G96" s="7"/>
      <c r="H96" s="7"/>
      <c r="I96" s="7"/>
      <c r="J96" s="7"/>
      <c r="K96" s="7"/>
    </row>
    <row r="97" spans="3:11" x14ac:dyDescent="0.25">
      <c r="C97" s="7"/>
      <c r="D97" s="7"/>
      <c r="E97" s="7"/>
      <c r="F97" s="7"/>
      <c r="G97" s="7"/>
      <c r="H97" s="7"/>
      <c r="I97" s="7"/>
      <c r="J97" s="7"/>
      <c r="K97" s="7"/>
    </row>
    <row r="98" spans="3:11" x14ac:dyDescent="0.25">
      <c r="C98" s="7"/>
      <c r="D98" s="7"/>
      <c r="E98" s="7"/>
      <c r="F98" s="7"/>
      <c r="G98" s="7"/>
      <c r="H98" s="7"/>
      <c r="I98" s="7"/>
      <c r="J98" s="7"/>
      <c r="K98" s="7"/>
    </row>
    <row r="99" spans="3:11" x14ac:dyDescent="0.25">
      <c r="C99" s="7"/>
      <c r="D99" s="7"/>
      <c r="E99" s="7"/>
      <c r="F99" s="7"/>
      <c r="G99" s="7"/>
      <c r="H99" s="7"/>
      <c r="I99" s="7"/>
      <c r="J99" s="7"/>
      <c r="K99" s="7"/>
    </row>
    <row r="100" spans="3:11" x14ac:dyDescent="0.25">
      <c r="C100" s="7"/>
      <c r="D100" s="7"/>
      <c r="E100" s="7"/>
      <c r="F100" s="7"/>
      <c r="G100" s="7"/>
      <c r="H100" s="7"/>
      <c r="I100" s="7"/>
      <c r="J100" s="7"/>
      <c r="K100" s="7"/>
    </row>
    <row r="101" spans="3:11" x14ac:dyDescent="0.25">
      <c r="C101" s="7"/>
      <c r="D101" s="7"/>
      <c r="E101" s="7"/>
      <c r="F101" s="7"/>
      <c r="G101" s="7"/>
      <c r="H101" s="7"/>
      <c r="I101" s="7"/>
      <c r="J101" s="7"/>
      <c r="K101" s="7"/>
    </row>
    <row r="102" spans="3:11" x14ac:dyDescent="0.25">
      <c r="C102" s="7"/>
      <c r="D102" s="7"/>
      <c r="E102" s="7"/>
      <c r="F102" s="7"/>
      <c r="G102" s="7"/>
      <c r="H102" s="7"/>
      <c r="I102" s="7"/>
      <c r="J102" s="7"/>
      <c r="K102" s="7"/>
    </row>
    <row r="103" spans="3:11" x14ac:dyDescent="0.25">
      <c r="C103" s="7"/>
      <c r="D103" s="7"/>
      <c r="E103" s="7"/>
      <c r="F103" s="7"/>
      <c r="G103" s="7"/>
      <c r="H103" s="7"/>
      <c r="I103" s="7"/>
      <c r="J103" s="7"/>
      <c r="K103" s="7"/>
    </row>
    <row r="104" spans="3:11" x14ac:dyDescent="0.25">
      <c r="C104" s="7"/>
      <c r="D104" s="7"/>
      <c r="E104" s="7"/>
      <c r="F104" s="7"/>
      <c r="G104" s="7"/>
      <c r="H104" s="7"/>
      <c r="I104" s="7"/>
      <c r="J104" s="7"/>
      <c r="K104" s="7"/>
    </row>
    <row r="105" spans="3:11" x14ac:dyDescent="0.25">
      <c r="C105" s="7"/>
      <c r="D105" s="7"/>
      <c r="E105" s="7"/>
      <c r="F105" s="7"/>
      <c r="G105" s="7"/>
      <c r="H105" s="7"/>
      <c r="I105" s="7"/>
      <c r="J105" s="7"/>
      <c r="K105" s="7"/>
    </row>
    <row r="106" spans="3:11" x14ac:dyDescent="0.25">
      <c r="C106" s="7"/>
      <c r="D106" s="7"/>
      <c r="E106" s="7"/>
      <c r="F106" s="7"/>
      <c r="G106" s="7"/>
      <c r="H106" s="7"/>
      <c r="I106" s="7"/>
      <c r="J106" s="7"/>
      <c r="K106" s="7"/>
    </row>
    <row r="107" spans="3:11" x14ac:dyDescent="0.25">
      <c r="C107" s="7"/>
      <c r="D107" s="7"/>
      <c r="E107" s="7"/>
      <c r="F107" s="7"/>
      <c r="G107" s="7"/>
      <c r="H107" s="7"/>
      <c r="I107" s="7"/>
      <c r="J107" s="7"/>
      <c r="K107" s="7"/>
    </row>
    <row r="108" spans="3:11" x14ac:dyDescent="0.25">
      <c r="C108" s="7"/>
      <c r="D108" s="7"/>
      <c r="E108" s="7"/>
      <c r="F108" s="7"/>
      <c r="G108" s="7"/>
      <c r="H108" s="7"/>
      <c r="I108" s="7"/>
      <c r="J108" s="7"/>
      <c r="K108" s="7"/>
    </row>
    <row r="109" spans="3:11" x14ac:dyDescent="0.25">
      <c r="C109" s="7"/>
      <c r="D109" s="7"/>
      <c r="E109" s="7"/>
      <c r="F109" s="7"/>
      <c r="G109" s="7"/>
      <c r="H109" s="7"/>
      <c r="I109" s="7"/>
      <c r="J109" s="7"/>
      <c r="K109" s="7"/>
    </row>
    <row r="110" spans="3:11" x14ac:dyDescent="0.25">
      <c r="C110" s="7"/>
      <c r="D110" s="7"/>
      <c r="E110" s="7"/>
      <c r="F110" s="7"/>
      <c r="G110" s="7"/>
      <c r="H110" s="7"/>
      <c r="I110" s="7"/>
      <c r="J110" s="7"/>
      <c r="K110" s="7"/>
    </row>
    <row r="111" spans="3:11" x14ac:dyDescent="0.25">
      <c r="C111" s="7"/>
      <c r="D111" s="7"/>
      <c r="E111" s="7"/>
      <c r="F111" s="7"/>
      <c r="G111" s="7"/>
      <c r="H111" s="7"/>
      <c r="I111" s="7"/>
      <c r="J111" s="7"/>
      <c r="K111" s="7"/>
    </row>
    <row r="112" spans="3:11" x14ac:dyDescent="0.25">
      <c r="C112" s="7"/>
      <c r="D112" s="7"/>
      <c r="E112" s="7"/>
      <c r="F112" s="7"/>
      <c r="G112" s="7"/>
      <c r="H112" s="7"/>
      <c r="I112" s="7"/>
      <c r="J112" s="7"/>
      <c r="K112" s="7"/>
    </row>
    <row r="113" spans="3:11" x14ac:dyDescent="0.25">
      <c r="C113" s="7"/>
      <c r="D113" s="7"/>
      <c r="E113" s="7"/>
      <c r="F113" s="7"/>
      <c r="G113" s="7"/>
      <c r="H113" s="7"/>
      <c r="I113" s="7"/>
      <c r="J113" s="7"/>
      <c r="K113" s="7"/>
    </row>
    <row r="114" spans="3:11" x14ac:dyDescent="0.25">
      <c r="C114" s="7"/>
      <c r="D114" s="7"/>
      <c r="E114" s="7"/>
      <c r="F114" s="7"/>
      <c r="G114" s="7"/>
      <c r="H114" s="7"/>
      <c r="I114" s="7"/>
      <c r="J114" s="7"/>
      <c r="K114" s="7"/>
    </row>
    <row r="115" spans="3:11" x14ac:dyDescent="0.25">
      <c r="C115" s="7"/>
      <c r="D115" s="7"/>
      <c r="E115" s="7"/>
      <c r="F115" s="7"/>
      <c r="G115" s="7"/>
      <c r="H115" s="7"/>
      <c r="I115" s="7"/>
      <c r="J115" s="7"/>
      <c r="K115" s="7"/>
    </row>
    <row r="116" spans="3:11" x14ac:dyDescent="0.25">
      <c r="C116" s="7"/>
      <c r="D116" s="7"/>
      <c r="E116" s="7"/>
      <c r="F116" s="7"/>
      <c r="G116" s="7"/>
      <c r="H116" s="7"/>
      <c r="I116" s="7"/>
      <c r="J116" s="7"/>
      <c r="K116" s="7"/>
    </row>
    <row r="117" spans="3:11" x14ac:dyDescent="0.25">
      <c r="C117" s="7"/>
      <c r="D117" s="7"/>
      <c r="E117" s="7"/>
      <c r="F117" s="7"/>
      <c r="G117" s="7"/>
      <c r="H117" s="7"/>
      <c r="I117" s="7"/>
      <c r="J117" s="7"/>
    </row>
    <row r="118" spans="3:11" x14ac:dyDescent="0.25">
      <c r="G118" s="7"/>
      <c r="H118" s="7"/>
      <c r="I118" s="7"/>
      <c r="J118" s="7"/>
    </row>
    <row r="119" spans="3:11" x14ac:dyDescent="0.25">
      <c r="G119" s="7"/>
      <c r="H119" s="7"/>
      <c r="I119" s="7"/>
      <c r="J119" s="7"/>
    </row>
  </sheetData>
  <sheetProtection password="CA09" sheet="1" objects="1" scenarios="1"/>
  <mergeCells count="54">
    <mergeCell ref="C30:F30"/>
    <mergeCell ref="G30:J30"/>
    <mergeCell ref="C12:F12"/>
    <mergeCell ref="C14:E14"/>
    <mergeCell ref="C15:E17"/>
    <mergeCell ref="C25:G25"/>
    <mergeCell ref="C26:E26"/>
    <mergeCell ref="F26:G26"/>
    <mergeCell ref="C27:E27"/>
    <mergeCell ref="F27:G27"/>
    <mergeCell ref="C29:F29"/>
    <mergeCell ref="G29:J29"/>
    <mergeCell ref="C24:G24"/>
    <mergeCell ref="F14:H14"/>
    <mergeCell ref="F15:H17"/>
    <mergeCell ref="C11:F11"/>
    <mergeCell ref="K11:L11"/>
    <mergeCell ref="C2:G2"/>
    <mergeCell ref="C7:F8"/>
    <mergeCell ref="G7:H7"/>
    <mergeCell ref="I7:J7"/>
    <mergeCell ref="K8:L8"/>
    <mergeCell ref="C9:F9"/>
    <mergeCell ref="K9:L9"/>
    <mergeCell ref="D10:F10"/>
    <mergeCell ref="K10:L10"/>
    <mergeCell ref="C6:H6"/>
    <mergeCell ref="I31:J31"/>
    <mergeCell ref="I32:J32"/>
    <mergeCell ref="I33:J33"/>
    <mergeCell ref="C36:F36"/>
    <mergeCell ref="G36:J36"/>
    <mergeCell ref="C31:D31"/>
    <mergeCell ref="E31:F31"/>
    <mergeCell ref="C32:D32"/>
    <mergeCell ref="E32:F32"/>
    <mergeCell ref="G31:H31"/>
    <mergeCell ref="G32:H32"/>
    <mergeCell ref="C33:D33"/>
    <mergeCell ref="E33:F33"/>
    <mergeCell ref="G33:H33"/>
    <mergeCell ref="C42:M42"/>
    <mergeCell ref="C66:M66"/>
    <mergeCell ref="L37:M38"/>
    <mergeCell ref="G38:I38"/>
    <mergeCell ref="C35:F35"/>
    <mergeCell ref="G35:J35"/>
    <mergeCell ref="K35:M35"/>
    <mergeCell ref="C37:E37"/>
    <mergeCell ref="C38:E38"/>
    <mergeCell ref="F37:F38"/>
    <mergeCell ref="K36:M36"/>
    <mergeCell ref="G37:I37"/>
    <mergeCell ref="J37:J38"/>
  </mergeCells>
  <hyperlinks>
    <hyperlink ref="B3" location="Content!A1" display="Content (Inhaltsverzeichnis)" xr:uid="{00000000-0004-0000-3200-000000000000}"/>
  </hyperlinks>
  <pageMargins left="0.7" right="0.7" top="0.78740157499999996" bottom="0.78740157499999996" header="0.3" footer="0.3"/>
  <pageSetup paperSize="9" orientation="portrait" horizontalDpi="0"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8D24-B8CB-4357-B1E1-0ECA19883A04}">
  <dimension ref="A1:H234"/>
  <sheetViews>
    <sheetView showGridLines="0" zoomScale="90" zoomScaleNormal="90" workbookViewId="0">
      <pane ySplit="2" topLeftCell="A3" activePane="bottomLeft" state="frozen"/>
      <selection pane="bottomLeft" activeCell="E116" sqref="E116:E118"/>
    </sheetView>
  </sheetViews>
  <sheetFormatPr baseColWidth="10" defaultRowHeight="15" x14ac:dyDescent="0.25"/>
  <cols>
    <col min="1" max="1" width="4.7109375" style="231" customWidth="1"/>
    <col min="2" max="2" width="3.7109375" style="308" customWidth="1"/>
    <col min="3" max="3" width="27.85546875" style="1" customWidth="1"/>
    <col min="4" max="4" width="34.7109375" style="1" customWidth="1"/>
    <col min="5" max="5" width="44.42578125" style="1" customWidth="1"/>
    <col min="6" max="6" width="19.7109375" style="323" customWidth="1"/>
    <col min="7" max="7" width="23.42578125" style="1" customWidth="1"/>
    <col min="8" max="8" width="35.42578125" style="1" customWidth="1"/>
  </cols>
  <sheetData>
    <row r="1" spans="1:8" ht="11.25" customHeight="1" x14ac:dyDescent="0.25">
      <c r="A1" s="227"/>
      <c r="B1" s="302"/>
      <c r="C1" s="139"/>
      <c r="D1" s="139"/>
      <c r="E1" s="139"/>
      <c r="F1" s="317"/>
      <c r="G1" s="139"/>
      <c r="H1" s="139"/>
    </row>
    <row r="2" spans="1:8" ht="30" customHeight="1" x14ac:dyDescent="0.25">
      <c r="A2" s="228"/>
      <c r="C2" s="1182" t="s">
        <v>3723</v>
      </c>
      <c r="D2" s="1103"/>
      <c r="E2" s="140"/>
      <c r="F2" s="318"/>
    </row>
    <row r="3" spans="1:8" ht="27.75" customHeight="1" thickBot="1" x14ac:dyDescent="0.3">
      <c r="A3" s="229"/>
      <c r="B3" s="304"/>
      <c r="D3" s="143"/>
      <c r="E3" s="144"/>
      <c r="F3" s="318"/>
      <c r="G3" s="143"/>
      <c r="H3" s="143"/>
    </row>
    <row r="4" spans="1:8" ht="24.75" customHeight="1" x14ac:dyDescent="0.25">
      <c r="A4" s="223"/>
      <c r="B4" s="45" t="s">
        <v>84</v>
      </c>
      <c r="C4" s="1119" t="s">
        <v>3414</v>
      </c>
      <c r="D4" s="45"/>
      <c r="E4" s="1118"/>
      <c r="F4" s="1151" t="s">
        <v>2857</v>
      </c>
      <c r="G4" s="1119" t="s">
        <v>3414</v>
      </c>
      <c r="H4" s="45"/>
    </row>
    <row r="5" spans="1:8" ht="47.25" customHeight="1" x14ac:dyDescent="0.25">
      <c r="A5" s="223"/>
      <c r="B5" s="305">
        <v>1</v>
      </c>
      <c r="C5" s="1124" t="s">
        <v>3416</v>
      </c>
      <c r="D5" s="1124" t="s">
        <v>8</v>
      </c>
      <c r="E5" s="116" t="s">
        <v>88</v>
      </c>
      <c r="F5" s="128" t="s">
        <v>306</v>
      </c>
      <c r="G5" s="1127" t="s">
        <v>3417</v>
      </c>
      <c r="H5" s="1122" t="s">
        <v>8</v>
      </c>
    </row>
    <row r="6" spans="1:8" ht="33.75" x14ac:dyDescent="0.25">
      <c r="A6" s="223"/>
      <c r="B6" s="305">
        <v>1</v>
      </c>
      <c r="C6" s="1122" t="s">
        <v>3418</v>
      </c>
      <c r="D6" s="1122" t="s">
        <v>90</v>
      </c>
      <c r="E6" s="1125" t="s">
        <v>91</v>
      </c>
      <c r="F6" s="129" t="s">
        <v>307</v>
      </c>
      <c r="G6" s="1127" t="s">
        <v>3419</v>
      </c>
      <c r="H6" s="1122" t="s">
        <v>249</v>
      </c>
    </row>
    <row r="7" spans="1:8" ht="33.75" x14ac:dyDescent="0.25">
      <c r="A7" s="223"/>
      <c r="B7" s="305">
        <v>1</v>
      </c>
      <c r="C7" s="1122" t="s">
        <v>3420</v>
      </c>
      <c r="D7" s="1122" t="s">
        <v>90</v>
      </c>
      <c r="E7" s="1125" t="s">
        <v>91</v>
      </c>
      <c r="F7" s="129" t="s">
        <v>308</v>
      </c>
      <c r="G7" s="1127" t="s">
        <v>3421</v>
      </c>
      <c r="H7" s="1122" t="s">
        <v>249</v>
      </c>
    </row>
    <row r="8" spans="1:8" ht="24.75" customHeight="1" x14ac:dyDescent="0.25">
      <c r="A8" s="223"/>
      <c r="B8" s="45" t="s">
        <v>84</v>
      </c>
      <c r="C8" s="1119" t="s">
        <v>3422</v>
      </c>
      <c r="D8" s="45"/>
      <c r="E8" s="1118"/>
      <c r="F8" s="127" t="s">
        <v>2858</v>
      </c>
      <c r="G8" s="1119" t="s">
        <v>3422</v>
      </c>
      <c r="H8" s="45"/>
    </row>
    <row r="9" spans="1:8" ht="47.25" customHeight="1" x14ac:dyDescent="0.25">
      <c r="A9" s="223"/>
      <c r="B9" s="305">
        <v>1</v>
      </c>
      <c r="C9" s="1124" t="s">
        <v>3423</v>
      </c>
      <c r="D9" s="1124" t="s">
        <v>8</v>
      </c>
      <c r="E9" s="116" t="s">
        <v>3424</v>
      </c>
      <c r="F9" s="128" t="s">
        <v>2860</v>
      </c>
      <c r="G9" s="1127" t="s">
        <v>3425</v>
      </c>
      <c r="H9" s="1122" t="s">
        <v>8</v>
      </c>
    </row>
    <row r="10" spans="1:8" ht="24.75" customHeight="1" x14ac:dyDescent="0.25">
      <c r="A10" s="1153"/>
      <c r="B10" s="1154" t="s">
        <v>84</v>
      </c>
      <c r="C10" s="1155" t="s">
        <v>2862</v>
      </c>
      <c r="D10" s="1154"/>
      <c r="E10" s="1156"/>
      <c r="F10" s="1157" t="s">
        <v>2861</v>
      </c>
      <c r="G10" s="1155" t="s">
        <v>3422</v>
      </c>
      <c r="H10" s="1154"/>
    </row>
    <row r="11" spans="1:8" ht="48" customHeight="1" x14ac:dyDescent="0.25">
      <c r="A11" s="1153"/>
      <c r="B11" s="305">
        <v>1</v>
      </c>
      <c r="C11" s="1124" t="s">
        <v>3426</v>
      </c>
      <c r="D11" s="1124" t="s">
        <v>3427</v>
      </c>
      <c r="E11" s="116" t="s">
        <v>3428</v>
      </c>
      <c r="F11" s="128" t="s">
        <v>2863</v>
      </c>
      <c r="G11" s="1127" t="s">
        <v>3429</v>
      </c>
      <c r="H11" s="1124" t="s">
        <v>3427</v>
      </c>
    </row>
    <row r="12" spans="1:8" ht="24.75" customHeight="1" x14ac:dyDescent="0.25">
      <c r="A12" s="1153"/>
      <c r="B12" s="1154" t="s">
        <v>84</v>
      </c>
      <c r="C12" s="1155" t="s">
        <v>3430</v>
      </c>
      <c r="D12" s="1154"/>
      <c r="E12" s="1156"/>
      <c r="F12" s="1157" t="s">
        <v>2864</v>
      </c>
      <c r="G12" s="1155" t="s">
        <v>3422</v>
      </c>
      <c r="H12" s="1154"/>
    </row>
    <row r="13" spans="1:8" ht="24.75" customHeight="1" x14ac:dyDescent="0.25">
      <c r="A13" s="1153"/>
      <c r="B13" s="1154" t="s">
        <v>84</v>
      </c>
      <c r="C13" s="1155" t="s">
        <v>2865</v>
      </c>
      <c r="D13" s="1154"/>
      <c r="E13" s="1156"/>
      <c r="F13" s="1157" t="s">
        <v>2063</v>
      </c>
      <c r="G13" s="1155" t="s">
        <v>3422</v>
      </c>
      <c r="H13" s="1154"/>
    </row>
    <row r="14" spans="1:8" ht="63.75" customHeight="1" x14ac:dyDescent="0.25">
      <c r="A14" s="1153"/>
      <c r="B14" s="305">
        <v>1</v>
      </c>
      <c r="C14" s="1124" t="s">
        <v>3431</v>
      </c>
      <c r="D14" s="1122" t="s">
        <v>3432</v>
      </c>
      <c r="E14" s="1152" t="s">
        <v>3415</v>
      </c>
      <c r="F14" s="129" t="s">
        <v>2866</v>
      </c>
      <c r="G14" s="1127" t="s">
        <v>3433</v>
      </c>
      <c r="H14" s="1122" t="s">
        <v>2867</v>
      </c>
    </row>
    <row r="15" spans="1:8" ht="63.75" customHeight="1" x14ac:dyDescent="0.25">
      <c r="A15" s="1153"/>
      <c r="B15" s="305">
        <v>1</v>
      </c>
      <c r="C15" s="1124" t="s">
        <v>3434</v>
      </c>
      <c r="D15" s="1124" t="s">
        <v>8</v>
      </c>
      <c r="E15" s="1152" t="s">
        <v>3415</v>
      </c>
      <c r="F15" s="129" t="s">
        <v>2868</v>
      </c>
      <c r="G15" s="1127" t="s">
        <v>3435</v>
      </c>
      <c r="H15" s="1124" t="s">
        <v>8</v>
      </c>
    </row>
    <row r="16" spans="1:8" ht="63.75" customHeight="1" x14ac:dyDescent="0.25">
      <c r="A16" s="1153"/>
      <c r="B16" s="305">
        <v>1</v>
      </c>
      <c r="C16" s="1124" t="s">
        <v>3436</v>
      </c>
      <c r="D16" s="1124" t="s">
        <v>8</v>
      </c>
      <c r="E16" s="1152" t="s">
        <v>3415</v>
      </c>
      <c r="F16" s="129" t="s">
        <v>2869</v>
      </c>
      <c r="G16" s="1127" t="s">
        <v>3437</v>
      </c>
      <c r="H16" s="1124" t="s">
        <v>8</v>
      </c>
    </row>
    <row r="17" spans="1:8" ht="14.25" customHeight="1" x14ac:dyDescent="0.25">
      <c r="A17" s="1153"/>
      <c r="B17" s="1154"/>
      <c r="C17" s="1155"/>
      <c r="D17" s="1154"/>
      <c r="E17" s="1156"/>
      <c r="F17" s="1157"/>
      <c r="G17" s="1155" t="s">
        <v>3422</v>
      </c>
      <c r="H17" s="1154"/>
    </row>
    <row r="18" spans="1:8" ht="48" customHeight="1" x14ac:dyDescent="0.25">
      <c r="A18" s="1153"/>
      <c r="B18" s="305">
        <v>1</v>
      </c>
      <c r="C18" s="1124" t="s">
        <v>3438</v>
      </c>
      <c r="D18" s="1122" t="s">
        <v>3439</v>
      </c>
      <c r="E18" s="1152" t="s">
        <v>3415</v>
      </c>
      <c r="F18" s="129" t="s">
        <v>2870</v>
      </c>
      <c r="G18" s="1127" t="s">
        <v>3440</v>
      </c>
      <c r="H18" s="1122" t="s">
        <v>2871</v>
      </c>
    </row>
    <row r="19" spans="1:8" ht="42" customHeight="1" x14ac:dyDescent="0.25">
      <c r="A19" s="1153"/>
      <c r="B19" s="305">
        <v>1</v>
      </c>
      <c r="C19" s="1124" t="s">
        <v>3441</v>
      </c>
      <c r="D19" s="1122" t="s">
        <v>3442</v>
      </c>
      <c r="E19" s="1152" t="s">
        <v>3415</v>
      </c>
      <c r="F19" s="129" t="s">
        <v>2872</v>
      </c>
      <c r="G19" s="1127" t="s">
        <v>3443</v>
      </c>
      <c r="H19" s="1122" t="s">
        <v>2873</v>
      </c>
    </row>
    <row r="20" spans="1:8" ht="24.75" customHeight="1" x14ac:dyDescent="0.25">
      <c r="A20" s="1153"/>
      <c r="B20" s="1154" t="s">
        <v>84</v>
      </c>
      <c r="C20" s="1155" t="s">
        <v>3444</v>
      </c>
      <c r="D20" s="1154"/>
      <c r="E20" s="1156"/>
      <c r="F20" s="1157" t="s">
        <v>3445</v>
      </c>
      <c r="G20" s="1155" t="s">
        <v>3444</v>
      </c>
      <c r="H20" s="1154"/>
    </row>
    <row r="21" spans="1:8" ht="100.5" customHeight="1" x14ac:dyDescent="0.25">
      <c r="A21" s="1153"/>
      <c r="B21" s="305">
        <v>1</v>
      </c>
      <c r="C21" s="1124" t="s">
        <v>3446</v>
      </c>
      <c r="D21" s="1122" t="s">
        <v>3447</v>
      </c>
      <c r="E21" s="1152" t="s">
        <v>3415</v>
      </c>
      <c r="F21" s="129" t="s">
        <v>3448</v>
      </c>
      <c r="G21" s="311" t="s">
        <v>3449</v>
      </c>
      <c r="H21" s="1122" t="s">
        <v>3450</v>
      </c>
    </row>
    <row r="22" spans="1:8" ht="21" customHeight="1" x14ac:dyDescent="0.25">
      <c r="A22" s="224"/>
      <c r="B22" s="299">
        <v>1</v>
      </c>
      <c r="C22" s="1117" t="s">
        <v>3451</v>
      </c>
      <c r="D22" s="47"/>
      <c r="E22" s="113"/>
      <c r="F22" s="320" t="s">
        <v>2874</v>
      </c>
      <c r="G22" s="121" t="s">
        <v>243</v>
      </c>
      <c r="H22" s="47"/>
    </row>
    <row r="23" spans="1:8" ht="21" customHeight="1" x14ac:dyDescent="0.25">
      <c r="A23" s="224"/>
      <c r="B23" s="299">
        <v>1</v>
      </c>
      <c r="C23" s="1117" t="s">
        <v>2876</v>
      </c>
      <c r="D23" s="47"/>
      <c r="E23" s="113"/>
      <c r="F23" s="320" t="s">
        <v>2875</v>
      </c>
      <c r="G23" s="121" t="s">
        <v>243</v>
      </c>
      <c r="H23" s="47"/>
    </row>
    <row r="24" spans="1:8" ht="21" customHeight="1" x14ac:dyDescent="0.25">
      <c r="A24" s="224"/>
      <c r="B24" s="299">
        <v>1</v>
      </c>
      <c r="C24" s="1117" t="s">
        <v>94</v>
      </c>
      <c r="D24" s="47"/>
      <c r="E24" s="113"/>
      <c r="F24" s="320" t="s">
        <v>309</v>
      </c>
      <c r="G24" s="121" t="s">
        <v>243</v>
      </c>
      <c r="H24" s="47"/>
    </row>
    <row r="25" spans="1:8" ht="61.5" customHeight="1" x14ac:dyDescent="0.25">
      <c r="A25" s="224"/>
      <c r="B25" s="135">
        <v>1</v>
      </c>
      <c r="C25" s="1122" t="s">
        <v>234</v>
      </c>
      <c r="D25" s="1122" t="s">
        <v>90</v>
      </c>
      <c r="E25" s="1137" t="s">
        <v>864</v>
      </c>
      <c r="F25" s="130" t="s">
        <v>97</v>
      </c>
      <c r="G25" s="1127" t="s">
        <v>244</v>
      </c>
      <c r="H25" s="1122" t="s">
        <v>249</v>
      </c>
    </row>
    <row r="26" spans="1:8" ht="60.75" customHeight="1" x14ac:dyDescent="0.25">
      <c r="A26" s="224"/>
      <c r="B26" s="135">
        <v>1</v>
      </c>
      <c r="C26" s="1130" t="s">
        <v>235</v>
      </c>
      <c r="D26" s="1130" t="s">
        <v>251</v>
      </c>
      <c r="E26" s="115" t="s">
        <v>240</v>
      </c>
      <c r="F26" s="130" t="s">
        <v>318</v>
      </c>
      <c r="G26" s="1127" t="s">
        <v>245</v>
      </c>
      <c r="H26" s="1122" t="s">
        <v>252</v>
      </c>
    </row>
    <row r="27" spans="1:8" ht="39.75" customHeight="1" x14ac:dyDescent="0.25">
      <c r="A27" s="224"/>
      <c r="B27" s="135">
        <v>1</v>
      </c>
      <c r="C27" s="1135" t="s">
        <v>574</v>
      </c>
      <c r="D27" s="1135" t="s">
        <v>575</v>
      </c>
      <c r="E27" s="1137" t="s">
        <v>576</v>
      </c>
      <c r="F27" s="326" t="s">
        <v>845</v>
      </c>
      <c r="G27" s="1127" t="s">
        <v>577</v>
      </c>
      <c r="H27" s="1122" t="s">
        <v>249</v>
      </c>
    </row>
    <row r="28" spans="1:8" ht="35.25" customHeight="1" x14ac:dyDescent="0.25">
      <c r="A28" s="224"/>
      <c r="B28" s="135">
        <v>1</v>
      </c>
      <c r="C28" s="1122" t="s">
        <v>241</v>
      </c>
      <c r="D28" s="1141" t="s">
        <v>8</v>
      </c>
      <c r="E28" s="117" t="s">
        <v>100</v>
      </c>
      <c r="F28" s="130" t="s">
        <v>319</v>
      </c>
      <c r="G28" s="1127" t="s">
        <v>246</v>
      </c>
      <c r="H28" s="1141" t="s">
        <v>8</v>
      </c>
    </row>
    <row r="29" spans="1:8" ht="22.5" x14ac:dyDescent="0.25">
      <c r="A29" s="224"/>
      <c r="B29" s="306">
        <v>1</v>
      </c>
      <c r="C29" s="1122" t="s">
        <v>236</v>
      </c>
      <c r="D29" s="1122" t="s">
        <v>172</v>
      </c>
      <c r="E29" s="117" t="s">
        <v>100</v>
      </c>
      <c r="F29" s="130" t="s">
        <v>320</v>
      </c>
      <c r="G29" s="1127" t="s">
        <v>247</v>
      </c>
      <c r="H29" s="1122" t="s">
        <v>250</v>
      </c>
    </row>
    <row r="30" spans="1:8" ht="67.5" customHeight="1" x14ac:dyDescent="0.25">
      <c r="A30" s="224"/>
      <c r="B30" s="300">
        <v>1</v>
      </c>
      <c r="C30" s="1122" t="s">
        <v>911</v>
      </c>
      <c r="D30" s="1122" t="s">
        <v>8</v>
      </c>
      <c r="E30" s="1125" t="s">
        <v>865</v>
      </c>
      <c r="F30" s="129" t="s">
        <v>849</v>
      </c>
      <c r="G30" s="1127" t="s">
        <v>912</v>
      </c>
      <c r="H30" s="1122" t="s">
        <v>8</v>
      </c>
    </row>
    <row r="31" spans="1:8" ht="21" customHeight="1" x14ac:dyDescent="0.25">
      <c r="A31" s="72"/>
      <c r="B31" s="298">
        <v>1</v>
      </c>
      <c r="C31" s="76" t="s">
        <v>3414</v>
      </c>
      <c r="D31" s="1158"/>
      <c r="E31" s="1159"/>
      <c r="F31" s="131" t="s">
        <v>2877</v>
      </c>
      <c r="G31" s="1160" t="s">
        <v>3414</v>
      </c>
      <c r="H31" s="73"/>
    </row>
    <row r="32" spans="1:8" ht="21" customHeight="1" x14ac:dyDescent="0.25">
      <c r="A32" s="72"/>
      <c r="B32" s="298" t="s">
        <v>124</v>
      </c>
      <c r="C32" s="76" t="s">
        <v>3452</v>
      </c>
      <c r="D32" s="1158"/>
      <c r="E32" s="1159"/>
      <c r="F32" s="131" t="s">
        <v>2878</v>
      </c>
      <c r="G32" s="1160" t="s">
        <v>2879</v>
      </c>
      <c r="H32" s="73"/>
    </row>
    <row r="33" spans="1:8" ht="21" customHeight="1" x14ac:dyDescent="0.25">
      <c r="A33" s="72"/>
      <c r="B33" s="298" t="s">
        <v>124</v>
      </c>
      <c r="C33" s="76" t="s">
        <v>3453</v>
      </c>
      <c r="D33" s="1158"/>
      <c r="E33" s="1159"/>
      <c r="F33" s="131" t="s">
        <v>431</v>
      </c>
      <c r="G33" s="1160" t="s">
        <v>432</v>
      </c>
      <c r="H33" s="73"/>
    </row>
    <row r="34" spans="1:8" ht="21" customHeight="1" x14ac:dyDescent="0.25">
      <c r="A34" s="1161"/>
      <c r="B34" s="1162" t="s">
        <v>124</v>
      </c>
      <c r="C34" s="1163" t="s">
        <v>3454</v>
      </c>
      <c r="D34" s="1164"/>
      <c r="E34" s="1165"/>
      <c r="F34" s="1166" t="s">
        <v>3455</v>
      </c>
      <c r="G34" s="1167" t="s">
        <v>3454</v>
      </c>
      <c r="H34" s="1168"/>
    </row>
    <row r="35" spans="1:8" ht="21" customHeight="1" x14ac:dyDescent="0.25">
      <c r="A35" s="1161"/>
      <c r="B35" s="1162" t="s">
        <v>124</v>
      </c>
      <c r="C35" s="1163" t="s">
        <v>3456</v>
      </c>
      <c r="D35" s="1164"/>
      <c r="E35" s="1165"/>
      <c r="F35" s="1166" t="s">
        <v>3457</v>
      </c>
      <c r="G35" s="1167" t="s">
        <v>3458</v>
      </c>
      <c r="H35" s="1168"/>
    </row>
    <row r="36" spans="1:8" ht="43.5" customHeight="1" x14ac:dyDescent="0.25">
      <c r="A36" s="1169"/>
      <c r="B36" s="300">
        <v>1</v>
      </c>
      <c r="C36" s="1122" t="s">
        <v>3459</v>
      </c>
      <c r="D36" s="1125" t="s">
        <v>159</v>
      </c>
      <c r="E36" s="1125" t="s">
        <v>3726</v>
      </c>
      <c r="F36" s="129" t="s">
        <v>3460</v>
      </c>
      <c r="G36" s="1127" t="s">
        <v>3461</v>
      </c>
      <c r="H36" s="1122" t="s">
        <v>264</v>
      </c>
    </row>
    <row r="37" spans="1:8" ht="41.25" customHeight="1" x14ac:dyDescent="0.25">
      <c r="A37" s="1169"/>
      <c r="B37" s="300">
        <v>1</v>
      </c>
      <c r="C37" s="1122" t="s">
        <v>3462</v>
      </c>
      <c r="D37" s="1125" t="s">
        <v>3463</v>
      </c>
      <c r="E37" s="1185" t="s">
        <v>3726</v>
      </c>
      <c r="F37" s="129" t="s">
        <v>3464</v>
      </c>
      <c r="G37" s="1127" t="s">
        <v>3465</v>
      </c>
      <c r="H37" s="1122" t="s">
        <v>3466</v>
      </c>
    </row>
    <row r="38" spans="1:8" ht="50.25" customHeight="1" x14ac:dyDescent="0.25">
      <c r="A38" s="1169"/>
      <c r="B38" s="300">
        <v>1</v>
      </c>
      <c r="C38" s="1122" t="s">
        <v>3467</v>
      </c>
      <c r="D38" s="1122" t="s">
        <v>3468</v>
      </c>
      <c r="E38" s="1185" t="s">
        <v>3726</v>
      </c>
      <c r="F38" s="129" t="s">
        <v>3469</v>
      </c>
      <c r="G38" s="1127" t="s">
        <v>3470</v>
      </c>
      <c r="H38" s="1122" t="s">
        <v>3471</v>
      </c>
    </row>
    <row r="39" spans="1:8" ht="74.25" customHeight="1" x14ac:dyDescent="0.25">
      <c r="A39" s="1169"/>
      <c r="B39" s="1180">
        <v>1</v>
      </c>
      <c r="C39" s="1128" t="s">
        <v>3472</v>
      </c>
      <c r="D39" s="1128" t="s">
        <v>3473</v>
      </c>
      <c r="E39" s="1185" t="s">
        <v>3726</v>
      </c>
      <c r="F39" s="1181" t="s">
        <v>3262</v>
      </c>
      <c r="G39" s="1134" t="s">
        <v>3474</v>
      </c>
      <c r="H39" s="1128" t="s">
        <v>3475</v>
      </c>
    </row>
    <row r="40" spans="1:8" ht="92.25" customHeight="1" x14ac:dyDescent="0.25">
      <c r="A40" s="1169"/>
      <c r="B40" s="300">
        <v>1</v>
      </c>
      <c r="C40" s="1122" t="s">
        <v>3476</v>
      </c>
      <c r="D40" s="1122" t="s">
        <v>3477</v>
      </c>
      <c r="E40" s="1185" t="s">
        <v>3726</v>
      </c>
      <c r="F40" s="129" t="s">
        <v>3478</v>
      </c>
      <c r="G40" s="1127" t="s">
        <v>3479</v>
      </c>
      <c r="H40" s="1122" t="s">
        <v>3480</v>
      </c>
    </row>
    <row r="41" spans="1:8" ht="38.25" customHeight="1" x14ac:dyDescent="0.25">
      <c r="A41" s="1169"/>
      <c r="B41" s="300">
        <v>1</v>
      </c>
      <c r="C41" s="1122" t="s">
        <v>3481</v>
      </c>
      <c r="D41" s="1125" t="s">
        <v>159</v>
      </c>
      <c r="E41" s="1185" t="s">
        <v>3726</v>
      </c>
      <c r="F41" s="129" t="s">
        <v>3482</v>
      </c>
      <c r="G41" s="1127" t="s">
        <v>3483</v>
      </c>
      <c r="H41" s="1122" t="s">
        <v>268</v>
      </c>
    </row>
    <row r="42" spans="1:8" ht="40.5" customHeight="1" x14ac:dyDescent="0.25">
      <c r="A42" s="1169"/>
      <c r="B42" s="300">
        <v>1</v>
      </c>
      <c r="C42" s="1122" t="s">
        <v>3484</v>
      </c>
      <c r="D42" s="1122" t="s">
        <v>3485</v>
      </c>
      <c r="E42" s="1185" t="s">
        <v>3726</v>
      </c>
      <c r="F42" s="129" t="s">
        <v>3486</v>
      </c>
      <c r="G42" s="1127" t="s">
        <v>3470</v>
      </c>
      <c r="H42" s="1122" t="s">
        <v>2752</v>
      </c>
    </row>
    <row r="43" spans="1:8" ht="40.5" customHeight="1" x14ac:dyDescent="0.25">
      <c r="A43" s="1169"/>
      <c r="B43" s="300">
        <v>1</v>
      </c>
      <c r="C43" s="1122" t="s">
        <v>3487</v>
      </c>
      <c r="D43" s="1122" t="s">
        <v>3485</v>
      </c>
      <c r="E43" s="1185" t="s">
        <v>3726</v>
      </c>
      <c r="F43" s="129" t="s">
        <v>3488</v>
      </c>
      <c r="G43" s="1127" t="s">
        <v>3470</v>
      </c>
      <c r="H43" s="1122" t="s">
        <v>2752</v>
      </c>
    </row>
    <row r="44" spans="1:8" ht="40.5" customHeight="1" x14ac:dyDescent="0.25">
      <c r="A44" s="1169"/>
      <c r="B44" s="300">
        <v>1</v>
      </c>
      <c r="C44" s="1122" t="s">
        <v>3489</v>
      </c>
      <c r="D44" s="1125" t="s">
        <v>159</v>
      </c>
      <c r="E44" s="1185" t="s">
        <v>3726</v>
      </c>
      <c r="F44" s="129" t="s">
        <v>3490</v>
      </c>
      <c r="G44" s="1127" t="s">
        <v>3491</v>
      </c>
      <c r="H44" s="1122" t="s">
        <v>268</v>
      </c>
    </row>
    <row r="45" spans="1:8" ht="37.5" customHeight="1" x14ac:dyDescent="0.25">
      <c r="A45" s="1169"/>
      <c r="B45" s="300">
        <v>1</v>
      </c>
      <c r="C45" s="1122" t="s">
        <v>3492</v>
      </c>
      <c r="D45" s="1125" t="s">
        <v>159</v>
      </c>
      <c r="E45" s="1185" t="s">
        <v>3726</v>
      </c>
      <c r="F45" s="129" t="s">
        <v>3493</v>
      </c>
      <c r="G45" s="1127" t="s">
        <v>3494</v>
      </c>
      <c r="H45" s="1122" t="s">
        <v>268</v>
      </c>
    </row>
    <row r="46" spans="1:8" ht="40.5" customHeight="1" x14ac:dyDescent="0.25">
      <c r="A46" s="1169"/>
      <c r="B46" s="300">
        <v>1</v>
      </c>
      <c r="C46" s="1122" t="s">
        <v>3495</v>
      </c>
      <c r="D46" s="104" t="s">
        <v>3415</v>
      </c>
      <c r="E46" s="1185" t="s">
        <v>3726</v>
      </c>
      <c r="F46" s="129" t="s">
        <v>3496</v>
      </c>
      <c r="G46" s="1127" t="s">
        <v>3497</v>
      </c>
      <c r="H46" s="75" t="s">
        <v>3415</v>
      </c>
    </row>
    <row r="47" spans="1:8" ht="41.25" customHeight="1" x14ac:dyDescent="0.25">
      <c r="A47" s="1169"/>
      <c r="B47" s="300">
        <v>1</v>
      </c>
      <c r="C47" s="1122" t="s">
        <v>3498</v>
      </c>
      <c r="D47" s="104" t="s">
        <v>3415</v>
      </c>
      <c r="E47" s="1185" t="s">
        <v>3726</v>
      </c>
      <c r="F47" s="129" t="s">
        <v>3499</v>
      </c>
      <c r="G47" s="1127" t="s">
        <v>3500</v>
      </c>
      <c r="H47" s="75" t="s">
        <v>3415</v>
      </c>
    </row>
    <row r="48" spans="1:8" ht="42.75" customHeight="1" x14ac:dyDescent="0.25">
      <c r="A48" s="1169"/>
      <c r="B48" s="300">
        <v>1</v>
      </c>
      <c r="C48" s="1122" t="s">
        <v>3501</v>
      </c>
      <c r="D48" s="104" t="s">
        <v>3415</v>
      </c>
      <c r="E48" s="1185" t="s">
        <v>3726</v>
      </c>
      <c r="F48" s="129" t="s">
        <v>3502</v>
      </c>
      <c r="G48" s="1127" t="s">
        <v>3503</v>
      </c>
      <c r="H48" s="75" t="s">
        <v>3415</v>
      </c>
    </row>
    <row r="49" spans="1:8" ht="92.25" customHeight="1" x14ac:dyDescent="0.25">
      <c r="A49" s="1169"/>
      <c r="B49" s="300">
        <v>1</v>
      </c>
      <c r="C49" s="1122" t="s">
        <v>3504</v>
      </c>
      <c r="D49" s="1130" t="s">
        <v>3505</v>
      </c>
      <c r="E49" s="1185" t="s">
        <v>3726</v>
      </c>
      <c r="F49" s="129" t="s">
        <v>3506</v>
      </c>
      <c r="G49" s="1127" t="s">
        <v>3507</v>
      </c>
      <c r="H49" s="1130" t="s">
        <v>2755</v>
      </c>
    </row>
    <row r="50" spans="1:8" ht="139.5" customHeight="1" x14ac:dyDescent="0.25">
      <c r="A50" s="1169"/>
      <c r="B50" s="300">
        <v>1</v>
      </c>
      <c r="C50" s="1122" t="s">
        <v>3508</v>
      </c>
      <c r="D50" s="1122" t="s">
        <v>3509</v>
      </c>
      <c r="E50" s="1185" t="s">
        <v>3726</v>
      </c>
      <c r="F50" s="129" t="s">
        <v>3510</v>
      </c>
      <c r="G50" s="1127" t="s">
        <v>3511</v>
      </c>
      <c r="H50" s="1122" t="s">
        <v>3218</v>
      </c>
    </row>
    <row r="51" spans="1:8" ht="68.25" customHeight="1" x14ac:dyDescent="0.25">
      <c r="A51" s="1169"/>
      <c r="B51" s="300">
        <v>1</v>
      </c>
      <c r="C51" s="1122" t="s">
        <v>3512</v>
      </c>
      <c r="D51" s="1122" t="s">
        <v>3513</v>
      </c>
      <c r="E51" s="1185" t="s">
        <v>3726</v>
      </c>
      <c r="F51" s="129" t="s">
        <v>3514</v>
      </c>
      <c r="G51" s="1127" t="s">
        <v>3515</v>
      </c>
      <c r="H51" s="1122" t="s">
        <v>3219</v>
      </c>
    </row>
    <row r="52" spans="1:8" ht="141.75" customHeight="1" x14ac:dyDescent="0.25">
      <c r="A52" s="1169"/>
      <c r="B52" s="300">
        <v>1</v>
      </c>
      <c r="C52" s="1122" t="s">
        <v>3516</v>
      </c>
      <c r="D52" s="1122" t="s">
        <v>3517</v>
      </c>
      <c r="E52" s="1185" t="s">
        <v>3726</v>
      </c>
      <c r="F52" s="129" t="s">
        <v>3518</v>
      </c>
      <c r="G52" s="1127" t="s">
        <v>3519</v>
      </c>
      <c r="H52" s="1122" t="s">
        <v>3220</v>
      </c>
    </row>
    <row r="53" spans="1:8" ht="44.25" customHeight="1" x14ac:dyDescent="0.25">
      <c r="A53" s="1169"/>
      <c r="B53" s="300">
        <v>1</v>
      </c>
      <c r="C53" s="1122" t="s">
        <v>3520</v>
      </c>
      <c r="D53" s="1122" t="s">
        <v>3521</v>
      </c>
      <c r="E53" s="1185" t="s">
        <v>3726</v>
      </c>
      <c r="F53" s="129" t="s">
        <v>3522</v>
      </c>
      <c r="G53" s="1127" t="s">
        <v>3523</v>
      </c>
      <c r="H53" s="1122" t="s">
        <v>3521</v>
      </c>
    </row>
    <row r="54" spans="1:8" ht="46.5" customHeight="1" x14ac:dyDescent="0.25">
      <c r="A54" s="1169"/>
      <c r="B54" s="300">
        <v>1</v>
      </c>
      <c r="C54" s="1122" t="s">
        <v>3524</v>
      </c>
      <c r="D54" s="1122" t="s">
        <v>3521</v>
      </c>
      <c r="E54" s="1185" t="s">
        <v>3726</v>
      </c>
      <c r="F54" s="129" t="s">
        <v>3525</v>
      </c>
      <c r="G54" s="1127" t="s">
        <v>3526</v>
      </c>
      <c r="H54" s="1122" t="s">
        <v>3521</v>
      </c>
    </row>
    <row r="55" spans="1:8" ht="58.5" customHeight="1" x14ac:dyDescent="0.25">
      <c r="A55" s="1169"/>
      <c r="B55" s="300">
        <v>1</v>
      </c>
      <c r="C55" s="1122" t="s">
        <v>3527</v>
      </c>
      <c r="D55" s="1122" t="s">
        <v>3521</v>
      </c>
      <c r="E55" s="1185" t="s">
        <v>3726</v>
      </c>
      <c r="F55" s="129" t="s">
        <v>3528</v>
      </c>
      <c r="G55" s="1127" t="s">
        <v>3529</v>
      </c>
      <c r="H55" s="1122" t="s">
        <v>3521</v>
      </c>
    </row>
    <row r="56" spans="1:8" ht="56.25" customHeight="1" x14ac:dyDescent="0.25">
      <c r="A56" s="1169"/>
      <c r="B56" s="300">
        <v>1</v>
      </c>
      <c r="C56" s="1122" t="s">
        <v>3530</v>
      </c>
      <c r="D56" s="1122" t="s">
        <v>3521</v>
      </c>
      <c r="E56" s="1185" t="s">
        <v>3726</v>
      </c>
      <c r="F56" s="129" t="s">
        <v>3531</v>
      </c>
      <c r="G56" s="1127" t="s">
        <v>3532</v>
      </c>
      <c r="H56" s="1122" t="s">
        <v>3521</v>
      </c>
    </row>
    <row r="57" spans="1:8" ht="68.25" customHeight="1" x14ac:dyDescent="0.25">
      <c r="A57" s="1169"/>
      <c r="B57" s="300">
        <v>1</v>
      </c>
      <c r="C57" s="1122" t="s">
        <v>3533</v>
      </c>
      <c r="D57" s="1125" t="s">
        <v>3534</v>
      </c>
      <c r="E57" s="1185" t="s">
        <v>3726</v>
      </c>
      <c r="F57" s="129" t="s">
        <v>3535</v>
      </c>
      <c r="G57" s="1127" t="s">
        <v>3536</v>
      </c>
      <c r="H57" s="1122" t="s">
        <v>3222</v>
      </c>
    </row>
    <row r="58" spans="1:8" ht="49.5" customHeight="1" x14ac:dyDescent="0.25">
      <c r="A58" s="1169"/>
      <c r="B58" s="300">
        <v>1</v>
      </c>
      <c r="C58" s="1122" t="s">
        <v>3537</v>
      </c>
      <c r="D58" s="1141" t="s">
        <v>8</v>
      </c>
      <c r="E58" s="1185" t="s">
        <v>3726</v>
      </c>
      <c r="F58" s="129" t="s">
        <v>3538</v>
      </c>
      <c r="G58" s="1127" t="s">
        <v>3539</v>
      </c>
      <c r="H58" s="1141" t="s">
        <v>8</v>
      </c>
    </row>
    <row r="59" spans="1:8" ht="45" customHeight="1" x14ac:dyDescent="0.25">
      <c r="A59" s="1169"/>
      <c r="B59" s="300">
        <v>1</v>
      </c>
      <c r="C59" s="1122" t="s">
        <v>3540</v>
      </c>
      <c r="D59" s="1141" t="s">
        <v>8</v>
      </c>
      <c r="E59" s="1185" t="s">
        <v>3726</v>
      </c>
      <c r="F59" s="129" t="s">
        <v>3541</v>
      </c>
      <c r="G59" s="1127" t="s">
        <v>3542</v>
      </c>
      <c r="H59" s="1141" t="s">
        <v>8</v>
      </c>
    </row>
    <row r="60" spans="1:8" ht="44.25" customHeight="1" x14ac:dyDescent="0.25">
      <c r="A60" s="1169"/>
      <c r="B60" s="300">
        <v>1</v>
      </c>
      <c r="C60" s="1122" t="s">
        <v>3543</v>
      </c>
      <c r="D60" s="1125" t="s">
        <v>3485</v>
      </c>
      <c r="E60" s="1185" t="s">
        <v>3726</v>
      </c>
      <c r="F60" s="129" t="s">
        <v>3544</v>
      </c>
      <c r="G60" s="1127" t="s">
        <v>3545</v>
      </c>
      <c r="H60" s="1122" t="s">
        <v>2752</v>
      </c>
    </row>
    <row r="61" spans="1:8" ht="68.25" customHeight="1" x14ac:dyDescent="0.25">
      <c r="A61" s="1169"/>
      <c r="B61" s="1180">
        <v>1</v>
      </c>
      <c r="C61" s="1128" t="s">
        <v>3546</v>
      </c>
      <c r="D61" s="1133" t="s">
        <v>3485</v>
      </c>
      <c r="E61" s="1185" t="s">
        <v>3726</v>
      </c>
      <c r="F61" s="1181" t="s">
        <v>3264</v>
      </c>
      <c r="G61" s="1134" t="s">
        <v>3547</v>
      </c>
      <c r="H61" s="1128" t="s">
        <v>2752</v>
      </c>
    </row>
    <row r="62" spans="1:8" ht="68.25" customHeight="1" x14ac:dyDescent="0.25">
      <c r="A62" s="1169"/>
      <c r="B62" s="1180">
        <v>1</v>
      </c>
      <c r="C62" s="1128" t="s">
        <v>3548</v>
      </c>
      <c r="D62" s="1133" t="s">
        <v>3485</v>
      </c>
      <c r="E62" s="1185" t="s">
        <v>3726</v>
      </c>
      <c r="F62" s="1181" t="s">
        <v>3266</v>
      </c>
      <c r="G62" s="1134" t="s">
        <v>3549</v>
      </c>
      <c r="H62" s="1128" t="s">
        <v>2752</v>
      </c>
    </row>
    <row r="63" spans="1:8" ht="68.25" customHeight="1" x14ac:dyDescent="0.25">
      <c r="A63" s="1169"/>
      <c r="B63" s="1180">
        <v>1</v>
      </c>
      <c r="C63" s="1128" t="s">
        <v>3550</v>
      </c>
      <c r="D63" s="843" t="s">
        <v>8</v>
      </c>
      <c r="E63" s="1185" t="s">
        <v>3726</v>
      </c>
      <c r="F63" s="1181" t="s">
        <v>3267</v>
      </c>
      <c r="G63" s="1134" t="s">
        <v>3551</v>
      </c>
      <c r="H63" s="843" t="s">
        <v>8</v>
      </c>
    </row>
    <row r="64" spans="1:8" ht="68.25" customHeight="1" x14ac:dyDescent="0.25">
      <c r="A64" s="1169"/>
      <c r="B64" s="1180">
        <v>1</v>
      </c>
      <c r="C64" s="1128" t="s">
        <v>3552</v>
      </c>
      <c r="D64" s="1133" t="s">
        <v>159</v>
      </c>
      <c r="E64" s="1185" t="s">
        <v>3726</v>
      </c>
      <c r="F64" s="1181" t="s">
        <v>3270</v>
      </c>
      <c r="G64" s="1134" t="s">
        <v>3553</v>
      </c>
      <c r="H64" s="1128" t="s">
        <v>3554</v>
      </c>
    </row>
    <row r="65" spans="1:8" ht="68.25" customHeight="1" x14ac:dyDescent="0.25">
      <c r="A65" s="1169"/>
      <c r="B65" s="1180">
        <v>1</v>
      </c>
      <c r="C65" s="1128" t="s">
        <v>3555</v>
      </c>
      <c r="D65" s="843" t="s">
        <v>8</v>
      </c>
      <c r="E65" s="1185" t="s">
        <v>3726</v>
      </c>
      <c r="F65" s="1181" t="s">
        <v>3271</v>
      </c>
      <c r="G65" s="1134" t="s">
        <v>3556</v>
      </c>
      <c r="H65" s="843" t="s">
        <v>8</v>
      </c>
    </row>
    <row r="66" spans="1:8" ht="68.25" customHeight="1" x14ac:dyDescent="0.25">
      <c r="A66" s="1169"/>
      <c r="B66" s="1180">
        <v>1</v>
      </c>
      <c r="C66" s="1128" t="s">
        <v>3557</v>
      </c>
      <c r="D66" s="1133" t="s">
        <v>159</v>
      </c>
      <c r="E66" s="1185" t="s">
        <v>3726</v>
      </c>
      <c r="F66" s="1181" t="s">
        <v>3272</v>
      </c>
      <c r="G66" s="1134" t="s">
        <v>3558</v>
      </c>
      <c r="H66" s="1128" t="s">
        <v>3554</v>
      </c>
    </row>
    <row r="67" spans="1:8" ht="68.25" customHeight="1" x14ac:dyDescent="0.25">
      <c r="A67" s="1169"/>
      <c r="B67" s="1180">
        <v>1</v>
      </c>
      <c r="C67" s="1128" t="s">
        <v>3559</v>
      </c>
      <c r="D67" s="843" t="s">
        <v>8</v>
      </c>
      <c r="E67" s="1185" t="s">
        <v>3726</v>
      </c>
      <c r="F67" s="1181" t="s">
        <v>3273</v>
      </c>
      <c r="G67" s="1134" t="s">
        <v>3560</v>
      </c>
      <c r="H67" s="843" t="s">
        <v>8</v>
      </c>
    </row>
    <row r="68" spans="1:8" ht="68.25" customHeight="1" x14ac:dyDescent="0.25">
      <c r="A68" s="1169"/>
      <c r="B68" s="1180">
        <v>1</v>
      </c>
      <c r="C68" s="1128" t="s">
        <v>3561</v>
      </c>
      <c r="D68" s="1133" t="s">
        <v>159</v>
      </c>
      <c r="E68" s="1185" t="s">
        <v>3726</v>
      </c>
      <c r="F68" s="1181" t="s">
        <v>3274</v>
      </c>
      <c r="G68" s="1134" t="s">
        <v>3562</v>
      </c>
      <c r="H68" s="1128" t="s">
        <v>3554</v>
      </c>
    </row>
    <row r="69" spans="1:8" ht="68.25" customHeight="1" x14ac:dyDescent="0.25">
      <c r="A69" s="1169"/>
      <c r="B69" s="1180">
        <v>1</v>
      </c>
      <c r="C69" s="1128" t="s">
        <v>3563</v>
      </c>
      <c r="D69" s="843" t="s">
        <v>8</v>
      </c>
      <c r="E69" s="1185" t="s">
        <v>3726</v>
      </c>
      <c r="F69" s="1181" t="s">
        <v>3275</v>
      </c>
      <c r="G69" s="1134" t="s">
        <v>3564</v>
      </c>
      <c r="H69" s="843" t="s">
        <v>8</v>
      </c>
    </row>
    <row r="70" spans="1:8" ht="68.25" customHeight="1" x14ac:dyDescent="0.25">
      <c r="A70" s="1169"/>
      <c r="B70" s="1180">
        <v>1</v>
      </c>
      <c r="C70" s="1128" t="s">
        <v>3565</v>
      </c>
      <c r="D70" s="843" t="s">
        <v>8</v>
      </c>
      <c r="E70" s="1185" t="s">
        <v>3726</v>
      </c>
      <c r="F70" s="1181" t="s">
        <v>3276</v>
      </c>
      <c r="G70" s="1134" t="s">
        <v>3566</v>
      </c>
      <c r="H70" s="843" t="s">
        <v>8</v>
      </c>
    </row>
    <row r="71" spans="1:8" ht="68.25" customHeight="1" x14ac:dyDescent="0.25">
      <c r="A71" s="1169"/>
      <c r="B71" s="1180">
        <v>1</v>
      </c>
      <c r="C71" s="1128" t="s">
        <v>3567</v>
      </c>
      <c r="D71" s="843" t="s">
        <v>8</v>
      </c>
      <c r="E71" s="1185" t="s">
        <v>3726</v>
      </c>
      <c r="F71" s="1181" t="s">
        <v>3277</v>
      </c>
      <c r="G71" s="1134" t="s">
        <v>3568</v>
      </c>
      <c r="H71" s="843" t="s">
        <v>8</v>
      </c>
    </row>
    <row r="72" spans="1:8" ht="68.25" customHeight="1" x14ac:dyDescent="0.25">
      <c r="A72" s="1169"/>
      <c r="B72" s="1180">
        <v>1</v>
      </c>
      <c r="C72" s="1128" t="s">
        <v>3569</v>
      </c>
      <c r="D72" s="1133" t="s">
        <v>159</v>
      </c>
      <c r="E72" s="1185" t="s">
        <v>3726</v>
      </c>
      <c r="F72" s="1181" t="s">
        <v>3278</v>
      </c>
      <c r="G72" s="1134" t="s">
        <v>3570</v>
      </c>
      <c r="H72" s="1128" t="s">
        <v>3554</v>
      </c>
    </row>
    <row r="73" spans="1:8" ht="68.25" customHeight="1" x14ac:dyDescent="0.25">
      <c r="A73" s="1169"/>
      <c r="B73" s="1180">
        <v>1</v>
      </c>
      <c r="C73" s="1128" t="s">
        <v>3571</v>
      </c>
      <c r="D73" s="843" t="s">
        <v>8</v>
      </c>
      <c r="E73" s="1185" t="s">
        <v>3726</v>
      </c>
      <c r="F73" s="1181" t="s">
        <v>3282</v>
      </c>
      <c r="G73" s="1134" t="s">
        <v>3572</v>
      </c>
      <c r="H73" s="843" t="s">
        <v>8</v>
      </c>
    </row>
    <row r="74" spans="1:8" ht="68.25" customHeight="1" x14ac:dyDescent="0.25">
      <c r="A74" s="1169"/>
      <c r="B74" s="1180">
        <v>1</v>
      </c>
      <c r="C74" s="1128" t="s">
        <v>3573</v>
      </c>
      <c r="D74" s="1133" t="s">
        <v>159</v>
      </c>
      <c r="E74" s="1185" t="s">
        <v>3726</v>
      </c>
      <c r="F74" s="1181" t="s">
        <v>3283</v>
      </c>
      <c r="G74" s="1134" t="s">
        <v>3574</v>
      </c>
      <c r="H74" s="1128" t="s">
        <v>3554</v>
      </c>
    </row>
    <row r="75" spans="1:8" ht="68.25" customHeight="1" x14ac:dyDescent="0.25">
      <c r="A75" s="1169"/>
      <c r="B75" s="1180">
        <v>1</v>
      </c>
      <c r="C75" s="1128" t="s">
        <v>3575</v>
      </c>
      <c r="D75" s="843" t="s">
        <v>8</v>
      </c>
      <c r="E75" s="1185" t="s">
        <v>3726</v>
      </c>
      <c r="F75" s="1181" t="s">
        <v>3284</v>
      </c>
      <c r="G75" s="1134" t="s">
        <v>3576</v>
      </c>
      <c r="H75" s="843" t="s">
        <v>8</v>
      </c>
    </row>
    <row r="76" spans="1:8" ht="68.25" customHeight="1" x14ac:dyDescent="0.25">
      <c r="A76" s="1169"/>
      <c r="B76" s="1180">
        <v>1</v>
      </c>
      <c r="C76" s="1128" t="s">
        <v>3577</v>
      </c>
      <c r="D76" s="1133" t="s">
        <v>159</v>
      </c>
      <c r="E76" s="1185" t="s">
        <v>3726</v>
      </c>
      <c r="F76" s="1181" t="s">
        <v>3285</v>
      </c>
      <c r="G76" s="1134" t="s">
        <v>3578</v>
      </c>
      <c r="H76" s="1128" t="s">
        <v>3554</v>
      </c>
    </row>
    <row r="77" spans="1:8" ht="68.25" customHeight="1" x14ac:dyDescent="0.25">
      <c r="A77" s="1169"/>
      <c r="B77" s="1180">
        <v>1</v>
      </c>
      <c r="C77" s="1128" t="s">
        <v>3579</v>
      </c>
      <c r="D77" s="843" t="s">
        <v>8</v>
      </c>
      <c r="E77" s="1185" t="s">
        <v>3726</v>
      </c>
      <c r="F77" s="1181" t="s">
        <v>3286</v>
      </c>
      <c r="G77" s="1134" t="s">
        <v>3580</v>
      </c>
      <c r="H77" s="843" t="s">
        <v>8</v>
      </c>
    </row>
    <row r="78" spans="1:8" ht="68.25" customHeight="1" x14ac:dyDescent="0.25">
      <c r="A78" s="1169"/>
      <c r="B78" s="1180">
        <v>1</v>
      </c>
      <c r="C78" s="1128" t="s">
        <v>3581</v>
      </c>
      <c r="D78" s="1133" t="s">
        <v>159</v>
      </c>
      <c r="E78" s="1185" t="s">
        <v>3726</v>
      </c>
      <c r="F78" s="1181" t="s">
        <v>3287</v>
      </c>
      <c r="G78" s="1134" t="s">
        <v>3582</v>
      </c>
      <c r="H78" s="1128" t="s">
        <v>3554</v>
      </c>
    </row>
    <row r="79" spans="1:8" ht="68.25" customHeight="1" x14ac:dyDescent="0.25">
      <c r="A79" s="1169"/>
      <c r="B79" s="1180">
        <v>1</v>
      </c>
      <c r="C79" s="1128" t="s">
        <v>3583</v>
      </c>
      <c r="D79" s="843" t="s">
        <v>8</v>
      </c>
      <c r="E79" s="1185" t="s">
        <v>3726</v>
      </c>
      <c r="F79" s="1181" t="s">
        <v>3288</v>
      </c>
      <c r="G79" s="1134" t="s">
        <v>3584</v>
      </c>
      <c r="H79" s="843" t="s">
        <v>8</v>
      </c>
    </row>
    <row r="80" spans="1:8" ht="68.25" customHeight="1" x14ac:dyDescent="0.25">
      <c r="A80" s="1169"/>
      <c r="B80" s="1180">
        <v>1</v>
      </c>
      <c r="C80" s="1128" t="s">
        <v>3585</v>
      </c>
      <c r="D80" s="1133" t="s">
        <v>159</v>
      </c>
      <c r="E80" s="1185" t="s">
        <v>3726</v>
      </c>
      <c r="F80" s="1181" t="s">
        <v>3289</v>
      </c>
      <c r="G80" s="1134" t="s">
        <v>3586</v>
      </c>
      <c r="H80" s="1128" t="s">
        <v>3554</v>
      </c>
    </row>
    <row r="81" spans="1:8" ht="68.25" customHeight="1" x14ac:dyDescent="0.25">
      <c r="A81" s="1169"/>
      <c r="B81" s="1180">
        <v>1</v>
      </c>
      <c r="C81" s="1128" t="s">
        <v>3587</v>
      </c>
      <c r="D81" s="843" t="s">
        <v>8</v>
      </c>
      <c r="E81" s="1185" t="s">
        <v>3726</v>
      </c>
      <c r="F81" s="1181" t="s">
        <v>3290</v>
      </c>
      <c r="G81" s="1134" t="s">
        <v>3588</v>
      </c>
      <c r="H81" s="843" t="s">
        <v>8</v>
      </c>
    </row>
    <row r="82" spans="1:8" ht="68.25" customHeight="1" x14ac:dyDescent="0.25">
      <c r="A82" s="1169"/>
      <c r="B82" s="1180">
        <v>1</v>
      </c>
      <c r="C82" s="1128" t="s">
        <v>3589</v>
      </c>
      <c r="D82" s="1133" t="s">
        <v>159</v>
      </c>
      <c r="E82" s="1185" t="s">
        <v>3726</v>
      </c>
      <c r="F82" s="1181" t="s">
        <v>3291</v>
      </c>
      <c r="G82" s="1134" t="s">
        <v>3590</v>
      </c>
      <c r="H82" s="1128" t="s">
        <v>3554</v>
      </c>
    </row>
    <row r="83" spans="1:8" ht="68.25" customHeight="1" x14ac:dyDescent="0.25">
      <c r="A83" s="1169"/>
      <c r="B83" s="1180">
        <v>1</v>
      </c>
      <c r="C83" s="1128" t="s">
        <v>3591</v>
      </c>
      <c r="D83" s="843" t="s">
        <v>8</v>
      </c>
      <c r="E83" s="1185" t="s">
        <v>3726</v>
      </c>
      <c r="F83" s="1181" t="s">
        <v>3292</v>
      </c>
      <c r="G83" s="1134" t="s">
        <v>3592</v>
      </c>
      <c r="H83" s="843" t="s">
        <v>8</v>
      </c>
    </row>
    <row r="84" spans="1:8" ht="68.25" customHeight="1" x14ac:dyDescent="0.25">
      <c r="A84" s="1169"/>
      <c r="B84" s="1180">
        <v>1</v>
      </c>
      <c r="C84" s="1128" t="s">
        <v>3593</v>
      </c>
      <c r="D84" s="1133" t="s">
        <v>159</v>
      </c>
      <c r="E84" s="1185" t="s">
        <v>3726</v>
      </c>
      <c r="F84" s="1181" t="s">
        <v>3293</v>
      </c>
      <c r="G84" s="1134" t="s">
        <v>3594</v>
      </c>
      <c r="H84" s="1128" t="s">
        <v>3554</v>
      </c>
    </row>
    <row r="85" spans="1:8" ht="68.25" customHeight="1" x14ac:dyDescent="0.25">
      <c r="A85" s="1169"/>
      <c r="B85" s="1180">
        <v>1</v>
      </c>
      <c r="C85" s="1128" t="s">
        <v>3595</v>
      </c>
      <c r="D85" s="843" t="s">
        <v>8</v>
      </c>
      <c r="E85" s="1185" t="s">
        <v>3726</v>
      </c>
      <c r="F85" s="1181" t="s">
        <v>3295</v>
      </c>
      <c r="G85" s="1134" t="s">
        <v>3596</v>
      </c>
      <c r="H85" s="843" t="s">
        <v>8</v>
      </c>
    </row>
    <row r="86" spans="1:8" ht="68.25" customHeight="1" x14ac:dyDescent="0.25">
      <c r="A86" s="1169"/>
      <c r="B86" s="1180">
        <v>1</v>
      </c>
      <c r="C86" s="1128" t="s">
        <v>3597</v>
      </c>
      <c r="D86" s="1133" t="s">
        <v>159</v>
      </c>
      <c r="E86" s="1185" t="s">
        <v>3726</v>
      </c>
      <c r="F86" s="1181" t="s">
        <v>3296</v>
      </c>
      <c r="G86" s="1134" t="s">
        <v>3598</v>
      </c>
      <c r="H86" s="1128" t="s">
        <v>3554</v>
      </c>
    </row>
    <row r="87" spans="1:8" ht="68.25" customHeight="1" x14ac:dyDescent="0.25">
      <c r="A87" s="1169"/>
      <c r="B87" s="1180">
        <v>1</v>
      </c>
      <c r="C87" s="1128" t="s">
        <v>3599</v>
      </c>
      <c r="D87" s="843" t="s">
        <v>8</v>
      </c>
      <c r="E87" s="1185" t="s">
        <v>3726</v>
      </c>
      <c r="F87" s="1181" t="s">
        <v>3299</v>
      </c>
      <c r="G87" s="1134" t="s">
        <v>3600</v>
      </c>
      <c r="H87" s="843" t="s">
        <v>8</v>
      </c>
    </row>
    <row r="88" spans="1:8" ht="68.25" customHeight="1" x14ac:dyDescent="0.25">
      <c r="A88" s="1169"/>
      <c r="B88" s="1180">
        <v>1</v>
      </c>
      <c r="C88" s="1128" t="s">
        <v>3601</v>
      </c>
      <c r="D88" s="1133" t="s">
        <v>159</v>
      </c>
      <c r="E88" s="1185" t="s">
        <v>3726</v>
      </c>
      <c r="F88" s="1181" t="s">
        <v>3298</v>
      </c>
      <c r="G88" s="1134" t="s">
        <v>3602</v>
      </c>
      <c r="H88" s="1128" t="s">
        <v>3554</v>
      </c>
    </row>
    <row r="89" spans="1:8" ht="68.25" customHeight="1" x14ac:dyDescent="0.25">
      <c r="A89" s="1169"/>
      <c r="B89" s="1180">
        <v>1</v>
      </c>
      <c r="C89" s="1128" t="s">
        <v>3603</v>
      </c>
      <c r="D89" s="843" t="s">
        <v>8</v>
      </c>
      <c r="E89" s="1185" t="s">
        <v>3726</v>
      </c>
      <c r="F89" s="1181" t="s">
        <v>3301</v>
      </c>
      <c r="G89" s="1134" t="s">
        <v>3604</v>
      </c>
      <c r="H89" s="843" t="s">
        <v>8</v>
      </c>
    </row>
    <row r="90" spans="1:8" ht="68.25" customHeight="1" x14ac:dyDescent="0.25">
      <c r="A90" s="1169"/>
      <c r="B90" s="1180">
        <v>1</v>
      </c>
      <c r="C90" s="1128" t="s">
        <v>3605</v>
      </c>
      <c r="D90" s="1133" t="s">
        <v>159</v>
      </c>
      <c r="E90" s="1185" t="s">
        <v>3726</v>
      </c>
      <c r="F90" s="1181" t="s">
        <v>3302</v>
      </c>
      <c r="G90" s="1134" t="s">
        <v>3606</v>
      </c>
      <c r="H90" s="1128" t="s">
        <v>3554</v>
      </c>
    </row>
    <row r="91" spans="1:8" ht="68.25" customHeight="1" x14ac:dyDescent="0.25">
      <c r="A91" s="1169"/>
      <c r="B91" s="1180">
        <v>1</v>
      </c>
      <c r="C91" s="1128" t="s">
        <v>3607</v>
      </c>
      <c r="D91" s="843" t="s">
        <v>8</v>
      </c>
      <c r="E91" s="1185" t="s">
        <v>3726</v>
      </c>
      <c r="F91" s="1181" t="s">
        <v>3304</v>
      </c>
      <c r="G91" s="1134" t="s">
        <v>3608</v>
      </c>
      <c r="H91" s="843" t="s">
        <v>8</v>
      </c>
    </row>
    <row r="92" spans="1:8" ht="68.25" customHeight="1" x14ac:dyDescent="0.25">
      <c r="A92" s="1169"/>
      <c r="B92" s="1180">
        <v>1</v>
      </c>
      <c r="C92" s="1128" t="s">
        <v>3609</v>
      </c>
      <c r="D92" s="1133" t="s">
        <v>159</v>
      </c>
      <c r="E92" s="1185" t="s">
        <v>3726</v>
      </c>
      <c r="F92" s="1181" t="s">
        <v>3305</v>
      </c>
      <c r="G92" s="1134" t="s">
        <v>3610</v>
      </c>
      <c r="H92" s="1128" t="s">
        <v>3554</v>
      </c>
    </row>
    <row r="93" spans="1:8" ht="68.25" customHeight="1" x14ac:dyDescent="0.25">
      <c r="A93" s="1169"/>
      <c r="B93" s="1180">
        <v>1</v>
      </c>
      <c r="C93" s="1128" t="s">
        <v>3611</v>
      </c>
      <c r="D93" s="843" t="s">
        <v>8</v>
      </c>
      <c r="E93" s="1185" t="s">
        <v>3726</v>
      </c>
      <c r="F93" s="1181" t="s">
        <v>3308</v>
      </c>
      <c r="G93" s="1134" t="s">
        <v>3612</v>
      </c>
      <c r="H93" s="843" t="s">
        <v>8</v>
      </c>
    </row>
    <row r="94" spans="1:8" ht="68.25" customHeight="1" x14ac:dyDescent="0.25">
      <c r="A94" s="1169"/>
      <c r="B94" s="1180">
        <v>1</v>
      </c>
      <c r="C94" s="1128" t="s">
        <v>3613</v>
      </c>
      <c r="D94" s="1133" t="s">
        <v>159</v>
      </c>
      <c r="E94" s="1185" t="s">
        <v>3726</v>
      </c>
      <c r="F94" s="1181" t="s">
        <v>3307</v>
      </c>
      <c r="G94" s="1134" t="s">
        <v>3614</v>
      </c>
      <c r="H94" s="1128" t="s">
        <v>3554</v>
      </c>
    </row>
    <row r="95" spans="1:8" ht="68.25" customHeight="1" x14ac:dyDescent="0.25">
      <c r="A95" s="1169"/>
      <c r="B95" s="1180">
        <v>1</v>
      </c>
      <c r="C95" s="1128" t="s">
        <v>3615</v>
      </c>
      <c r="D95" s="843" t="s">
        <v>8</v>
      </c>
      <c r="E95" s="1185" t="s">
        <v>3726</v>
      </c>
      <c r="F95" s="1181" t="s">
        <v>3310</v>
      </c>
      <c r="G95" s="1134" t="s">
        <v>3616</v>
      </c>
      <c r="H95" s="843" t="s">
        <v>8</v>
      </c>
    </row>
    <row r="96" spans="1:8" ht="68.25" customHeight="1" x14ac:dyDescent="0.25">
      <c r="A96" s="1169"/>
      <c r="B96" s="1180">
        <v>1</v>
      </c>
      <c r="C96" s="1128" t="s">
        <v>3617</v>
      </c>
      <c r="D96" s="1133" t="s">
        <v>159</v>
      </c>
      <c r="E96" s="1185" t="s">
        <v>3726</v>
      </c>
      <c r="F96" s="1181" t="s">
        <v>3311</v>
      </c>
      <c r="G96" s="1134" t="s">
        <v>3618</v>
      </c>
      <c r="H96" s="1128" t="s">
        <v>3554</v>
      </c>
    </row>
    <row r="97" spans="1:8" ht="21" customHeight="1" x14ac:dyDescent="0.25">
      <c r="A97" s="1161"/>
      <c r="B97" s="1162" t="s">
        <v>124</v>
      </c>
      <c r="C97" s="1163" t="s">
        <v>3619</v>
      </c>
      <c r="D97" s="1164"/>
      <c r="E97" s="1165"/>
      <c r="F97" s="1166" t="s">
        <v>3620</v>
      </c>
      <c r="G97" s="1163" t="s">
        <v>3619</v>
      </c>
      <c r="H97" s="1168"/>
    </row>
    <row r="98" spans="1:8" ht="46.5" customHeight="1" x14ac:dyDescent="0.25">
      <c r="A98" s="1169"/>
      <c r="B98" s="300">
        <v>1</v>
      </c>
      <c r="C98" s="1122" t="s">
        <v>3621</v>
      </c>
      <c r="D98" s="1141" t="s">
        <v>8</v>
      </c>
      <c r="E98" s="1185" t="s">
        <v>3726</v>
      </c>
      <c r="F98" s="129" t="s">
        <v>3622</v>
      </c>
      <c r="G98" s="1127" t="s">
        <v>3623</v>
      </c>
      <c r="H98" s="1141" t="s">
        <v>8</v>
      </c>
    </row>
    <row r="99" spans="1:8" ht="48" customHeight="1" x14ac:dyDescent="0.25">
      <c r="A99" s="1169"/>
      <c r="B99" s="300">
        <v>1</v>
      </c>
      <c r="C99" s="1122" t="s">
        <v>3624</v>
      </c>
      <c r="D99" s="1122" t="s">
        <v>3625</v>
      </c>
      <c r="E99" s="1185" t="s">
        <v>3726</v>
      </c>
      <c r="F99" s="129" t="s">
        <v>3626</v>
      </c>
      <c r="G99" s="1127" t="s">
        <v>3624</v>
      </c>
      <c r="H99" s="1122" t="s">
        <v>2812</v>
      </c>
    </row>
    <row r="100" spans="1:8" ht="76.5" customHeight="1" x14ac:dyDescent="0.25">
      <c r="A100" s="1169"/>
      <c r="B100" s="300">
        <v>1</v>
      </c>
      <c r="C100" s="1122" t="s">
        <v>3627</v>
      </c>
      <c r="D100" s="1125" t="s">
        <v>3628</v>
      </c>
      <c r="E100" s="1185" t="s">
        <v>3726</v>
      </c>
      <c r="F100" s="129" t="s">
        <v>3629</v>
      </c>
      <c r="G100" s="1127" t="s">
        <v>3630</v>
      </c>
      <c r="H100" s="1122" t="s">
        <v>2811</v>
      </c>
    </row>
    <row r="101" spans="1:8" ht="48" customHeight="1" x14ac:dyDescent="0.25">
      <c r="A101" s="1169"/>
      <c r="B101" s="300">
        <v>1</v>
      </c>
      <c r="C101" s="1122" t="s">
        <v>3631</v>
      </c>
      <c r="D101" s="1125" t="s">
        <v>3632</v>
      </c>
      <c r="E101" s="1185" t="s">
        <v>3726</v>
      </c>
      <c r="F101" s="129" t="s">
        <v>3633</v>
      </c>
      <c r="G101" s="1127" t="s">
        <v>3634</v>
      </c>
      <c r="H101" s="1122" t="s">
        <v>2751</v>
      </c>
    </row>
    <row r="102" spans="1:8" ht="54" customHeight="1" x14ac:dyDescent="0.25">
      <c r="A102" s="1169"/>
      <c r="B102" s="300">
        <v>1</v>
      </c>
      <c r="C102" s="1122" t="s">
        <v>3635</v>
      </c>
      <c r="D102" s="1141" t="s">
        <v>8</v>
      </c>
      <c r="E102" s="1185" t="s">
        <v>3726</v>
      </c>
      <c r="F102" s="129" t="s">
        <v>3636</v>
      </c>
      <c r="G102" s="1127" t="s">
        <v>3637</v>
      </c>
      <c r="H102" s="1141" t="s">
        <v>8</v>
      </c>
    </row>
    <row r="103" spans="1:8" ht="56.25" customHeight="1" x14ac:dyDescent="0.25">
      <c r="A103" s="1169"/>
      <c r="B103" s="300">
        <v>1</v>
      </c>
      <c r="C103" s="1122" t="s">
        <v>3638</v>
      </c>
      <c r="D103" s="81" t="s">
        <v>3415</v>
      </c>
      <c r="E103" s="1185" t="s">
        <v>3726</v>
      </c>
      <c r="F103" s="129" t="s">
        <v>3639</v>
      </c>
      <c r="G103" s="1127" t="s">
        <v>3630</v>
      </c>
      <c r="H103" s="81" t="s">
        <v>3415</v>
      </c>
    </row>
    <row r="104" spans="1:8" ht="44.25" customHeight="1" x14ac:dyDescent="0.25">
      <c r="A104" s="1169"/>
      <c r="B104" s="300">
        <v>1</v>
      </c>
      <c r="C104" s="1122" t="s">
        <v>3640</v>
      </c>
      <c r="D104" s="1122" t="s">
        <v>3641</v>
      </c>
      <c r="E104" s="1185" t="s">
        <v>3726</v>
      </c>
      <c r="F104" s="129" t="s">
        <v>3642</v>
      </c>
      <c r="G104" s="1127" t="s">
        <v>3643</v>
      </c>
      <c r="H104" s="1122" t="s">
        <v>2777</v>
      </c>
    </row>
    <row r="105" spans="1:8" ht="44.25" customHeight="1" x14ac:dyDescent="0.25">
      <c r="A105" s="1169"/>
      <c r="B105" s="300">
        <v>1</v>
      </c>
      <c r="C105" s="1122" t="s">
        <v>3644</v>
      </c>
      <c r="D105" s="1122" t="s">
        <v>3645</v>
      </c>
      <c r="E105" s="1185" t="s">
        <v>3726</v>
      </c>
      <c r="F105" s="129" t="s">
        <v>3646</v>
      </c>
      <c r="G105" s="1127" t="s">
        <v>3647</v>
      </c>
      <c r="H105" s="1122" t="s">
        <v>2833</v>
      </c>
    </row>
    <row r="106" spans="1:8" ht="44.25" customHeight="1" x14ac:dyDescent="0.25">
      <c r="A106" s="1169"/>
      <c r="B106" s="300">
        <v>1</v>
      </c>
      <c r="C106" s="1122" t="s">
        <v>3648</v>
      </c>
      <c r="D106" s="1125" t="s">
        <v>3649</v>
      </c>
      <c r="E106" s="1185" t="s">
        <v>3726</v>
      </c>
      <c r="F106" s="129" t="s">
        <v>342</v>
      </c>
      <c r="G106" s="1127" t="s">
        <v>3650</v>
      </c>
      <c r="H106" s="1122" t="s">
        <v>2834</v>
      </c>
    </row>
    <row r="107" spans="1:8" ht="51" customHeight="1" x14ac:dyDescent="0.25">
      <c r="A107" s="1169"/>
      <c r="B107" s="300">
        <v>1</v>
      </c>
      <c r="C107" s="1122" t="s">
        <v>3651</v>
      </c>
      <c r="D107" s="1141" t="s">
        <v>8</v>
      </c>
      <c r="E107" s="1185" t="s">
        <v>3726</v>
      </c>
      <c r="F107" s="129" t="s">
        <v>3652</v>
      </c>
      <c r="G107" s="1127" t="s">
        <v>3653</v>
      </c>
      <c r="H107" s="1141" t="s">
        <v>8</v>
      </c>
    </row>
    <row r="108" spans="1:8" ht="68.25" customHeight="1" x14ac:dyDescent="0.25">
      <c r="A108" s="1169"/>
      <c r="B108" s="300">
        <v>1</v>
      </c>
      <c r="C108" s="1122" t="s">
        <v>3654</v>
      </c>
      <c r="D108" s="1125" t="s">
        <v>3649</v>
      </c>
      <c r="E108" s="1185" t="s">
        <v>3726</v>
      </c>
      <c r="F108" s="129" t="s">
        <v>367</v>
      </c>
      <c r="G108" s="1127" t="s">
        <v>3655</v>
      </c>
      <c r="H108" s="1122" t="s">
        <v>2834</v>
      </c>
    </row>
    <row r="109" spans="1:8" ht="51" customHeight="1" x14ac:dyDescent="0.25">
      <c r="A109" s="1169"/>
      <c r="B109" s="300">
        <v>1</v>
      </c>
      <c r="C109" s="1122" t="s">
        <v>3656</v>
      </c>
      <c r="D109" s="1141" t="s">
        <v>8</v>
      </c>
      <c r="E109" s="1185" t="s">
        <v>3726</v>
      </c>
      <c r="F109" s="129" t="s">
        <v>3657</v>
      </c>
      <c r="G109" s="1127" t="s">
        <v>3658</v>
      </c>
      <c r="H109" s="1141" t="s">
        <v>8</v>
      </c>
    </row>
    <row r="110" spans="1:8" ht="54.75" customHeight="1" x14ac:dyDescent="0.25">
      <c r="A110" s="1169"/>
      <c r="B110" s="300">
        <v>1</v>
      </c>
      <c r="C110" s="1122" t="s">
        <v>3659</v>
      </c>
      <c r="D110" s="1125" t="s">
        <v>3649</v>
      </c>
      <c r="E110" s="1185" t="s">
        <v>3726</v>
      </c>
      <c r="F110" s="129" t="s">
        <v>3660</v>
      </c>
      <c r="G110" s="1127" t="s">
        <v>3661</v>
      </c>
      <c r="H110" s="1122" t="s">
        <v>2834</v>
      </c>
    </row>
    <row r="111" spans="1:8" ht="53.25" customHeight="1" x14ac:dyDescent="0.25">
      <c r="A111" s="1169"/>
      <c r="B111" s="300">
        <v>1</v>
      </c>
      <c r="C111" s="1122" t="s">
        <v>3662</v>
      </c>
      <c r="D111" s="1141" t="s">
        <v>8</v>
      </c>
      <c r="E111" s="1185" t="s">
        <v>3726</v>
      </c>
      <c r="F111" s="129" t="s">
        <v>3663</v>
      </c>
      <c r="G111" s="1127" t="s">
        <v>3664</v>
      </c>
      <c r="H111" s="1141" t="s">
        <v>8</v>
      </c>
    </row>
    <row r="112" spans="1:8" ht="54.75" customHeight="1" x14ac:dyDescent="0.25">
      <c r="A112" s="1169"/>
      <c r="B112" s="300">
        <v>1</v>
      </c>
      <c r="C112" s="1122" t="s">
        <v>3665</v>
      </c>
      <c r="D112" s="1125" t="s">
        <v>3649</v>
      </c>
      <c r="E112" s="1185" t="s">
        <v>3726</v>
      </c>
      <c r="F112" s="129" t="s">
        <v>3666</v>
      </c>
      <c r="G112" s="1127" t="s">
        <v>3667</v>
      </c>
      <c r="H112" s="1122" t="s">
        <v>2834</v>
      </c>
    </row>
    <row r="113" spans="1:8" ht="60" customHeight="1" x14ac:dyDescent="0.25">
      <c r="A113" s="1169"/>
      <c r="B113" s="300">
        <v>1</v>
      </c>
      <c r="C113" s="1122" t="s">
        <v>3668</v>
      </c>
      <c r="D113" s="1141" t="s">
        <v>8</v>
      </c>
      <c r="E113" s="1185" t="s">
        <v>3726</v>
      </c>
      <c r="F113" s="129" t="s">
        <v>3669</v>
      </c>
      <c r="G113" s="1127" t="s">
        <v>3670</v>
      </c>
      <c r="H113" s="1141" t="s">
        <v>8</v>
      </c>
    </row>
    <row r="114" spans="1:8" ht="71.25" customHeight="1" x14ac:dyDescent="0.25">
      <c r="A114" s="1169"/>
      <c r="B114" s="300">
        <v>1</v>
      </c>
      <c r="C114" s="1122" t="s">
        <v>3671</v>
      </c>
      <c r="D114" s="1125" t="s">
        <v>2830</v>
      </c>
      <c r="E114" s="1185" t="s">
        <v>3726</v>
      </c>
      <c r="F114" s="129" t="s">
        <v>3672</v>
      </c>
      <c r="G114" s="1127" t="s">
        <v>3673</v>
      </c>
      <c r="H114" s="1141" t="s">
        <v>2830</v>
      </c>
    </row>
    <row r="115" spans="1:8" ht="21" customHeight="1" x14ac:dyDescent="0.25">
      <c r="A115" s="1161"/>
      <c r="B115" s="1162" t="s">
        <v>124</v>
      </c>
      <c r="C115" s="1163" t="s">
        <v>3674</v>
      </c>
      <c r="D115" s="1164"/>
      <c r="E115" s="1165"/>
      <c r="F115" s="1166" t="s">
        <v>3675</v>
      </c>
      <c r="G115" s="1163" t="s">
        <v>3619</v>
      </c>
      <c r="H115" s="1168"/>
    </row>
    <row r="116" spans="1:8" ht="46.5" customHeight="1" x14ac:dyDescent="0.25">
      <c r="A116" s="1169"/>
      <c r="B116" s="300">
        <v>1</v>
      </c>
      <c r="C116" s="1122" t="s">
        <v>3676</v>
      </c>
      <c r="D116" s="81" t="s">
        <v>3415</v>
      </c>
      <c r="E116" s="1185" t="s">
        <v>3726</v>
      </c>
      <c r="F116" s="129" t="s">
        <v>3677</v>
      </c>
      <c r="G116" s="1127" t="s">
        <v>3678</v>
      </c>
      <c r="H116" s="75" t="s">
        <v>3415</v>
      </c>
    </row>
    <row r="117" spans="1:8" ht="43.5" customHeight="1" x14ac:dyDescent="0.25">
      <c r="A117" s="1169"/>
      <c r="B117" s="300">
        <v>1</v>
      </c>
      <c r="C117" s="1122" t="s">
        <v>3679</v>
      </c>
      <c r="D117" s="81" t="s">
        <v>3415</v>
      </c>
      <c r="E117" s="1185" t="s">
        <v>3726</v>
      </c>
      <c r="F117" s="129" t="s">
        <v>3680</v>
      </c>
      <c r="G117" s="1127" t="s">
        <v>3681</v>
      </c>
      <c r="H117" s="75" t="s">
        <v>3415</v>
      </c>
    </row>
    <row r="118" spans="1:8" ht="46.5" customHeight="1" x14ac:dyDescent="0.25">
      <c r="A118" s="1169"/>
      <c r="B118" s="300">
        <v>1</v>
      </c>
      <c r="C118" s="1122" t="s">
        <v>3682</v>
      </c>
      <c r="D118" s="81" t="s">
        <v>3415</v>
      </c>
      <c r="E118" s="1185" t="s">
        <v>3726</v>
      </c>
      <c r="F118" s="129" t="s">
        <v>3683</v>
      </c>
      <c r="G118" s="1127" t="s">
        <v>3684</v>
      </c>
      <c r="H118" s="75" t="s">
        <v>3415</v>
      </c>
    </row>
    <row r="119" spans="1:8" ht="22.5" customHeight="1" x14ac:dyDescent="0.25">
      <c r="A119" s="80"/>
      <c r="B119" s="71">
        <v>1</v>
      </c>
      <c r="C119" s="76" t="s">
        <v>3685</v>
      </c>
      <c r="D119" s="1158"/>
      <c r="E119" s="1159"/>
      <c r="F119" s="131" t="s">
        <v>310</v>
      </c>
      <c r="G119" s="1160" t="s">
        <v>253</v>
      </c>
      <c r="H119" s="73"/>
    </row>
    <row r="120" spans="1:8" ht="68.25" customHeight="1" x14ac:dyDescent="0.25">
      <c r="A120" s="80"/>
      <c r="B120" s="300">
        <v>1</v>
      </c>
      <c r="C120" s="1122" t="s">
        <v>433</v>
      </c>
      <c r="D120" s="1125" t="s">
        <v>3193</v>
      </c>
      <c r="E120" s="1125" t="s">
        <v>1411</v>
      </c>
      <c r="F120" s="129" t="s">
        <v>321</v>
      </c>
      <c r="G120" s="1127" t="s">
        <v>493</v>
      </c>
      <c r="H120" s="1122" t="s">
        <v>260</v>
      </c>
    </row>
    <row r="121" spans="1:8" ht="41.25" customHeight="1" x14ac:dyDescent="0.25">
      <c r="A121" s="80"/>
      <c r="B121" s="300">
        <v>1</v>
      </c>
      <c r="C121" s="1122" t="s">
        <v>434</v>
      </c>
      <c r="D121" s="1122" t="s">
        <v>90</v>
      </c>
      <c r="E121" s="1125" t="s">
        <v>100</v>
      </c>
      <c r="F121" s="129" t="s">
        <v>435</v>
      </c>
      <c r="G121" s="1127" t="s">
        <v>436</v>
      </c>
      <c r="H121" s="1122" t="s">
        <v>249</v>
      </c>
    </row>
    <row r="122" spans="1:8" ht="51" customHeight="1" x14ac:dyDescent="0.25">
      <c r="A122" s="80"/>
      <c r="B122" s="300">
        <v>1</v>
      </c>
      <c r="C122" s="1122" t="s">
        <v>595</v>
      </c>
      <c r="D122" s="1124" t="s">
        <v>8</v>
      </c>
      <c r="E122" s="1125" t="s">
        <v>820</v>
      </c>
      <c r="F122" s="129" t="s">
        <v>322</v>
      </c>
      <c r="G122" s="1127" t="s">
        <v>680</v>
      </c>
      <c r="H122" s="1124" t="s">
        <v>8</v>
      </c>
    </row>
    <row r="123" spans="1:8" ht="55.5" customHeight="1" x14ac:dyDescent="0.25">
      <c r="A123" s="80"/>
      <c r="B123" s="300">
        <v>1</v>
      </c>
      <c r="C123" s="1122" t="s">
        <v>437</v>
      </c>
      <c r="D123" s="1125" t="s">
        <v>788</v>
      </c>
      <c r="E123" s="1125" t="s">
        <v>100</v>
      </c>
      <c r="F123" s="129" t="s">
        <v>323</v>
      </c>
      <c r="G123" s="1127" t="s">
        <v>494</v>
      </c>
      <c r="H123" s="1122" t="s">
        <v>677</v>
      </c>
    </row>
    <row r="124" spans="1:8" ht="189" customHeight="1" x14ac:dyDescent="0.25">
      <c r="A124" s="80"/>
      <c r="B124" s="300" t="s">
        <v>124</v>
      </c>
      <c r="C124" s="1122" t="s">
        <v>438</v>
      </c>
      <c r="D124" s="104" t="s">
        <v>678</v>
      </c>
      <c r="E124" s="1125" t="s">
        <v>256</v>
      </c>
      <c r="F124" s="129" t="s">
        <v>324</v>
      </c>
      <c r="G124" s="1127" t="s">
        <v>495</v>
      </c>
      <c r="H124" s="75" t="s">
        <v>679</v>
      </c>
    </row>
    <row r="125" spans="1:8" ht="58.5" customHeight="1" x14ac:dyDescent="0.25">
      <c r="A125" s="80"/>
      <c r="B125" s="306">
        <v>1</v>
      </c>
      <c r="C125" s="1126" t="s">
        <v>439</v>
      </c>
      <c r="D125" s="1122" t="s">
        <v>416</v>
      </c>
      <c r="E125" s="1125" t="s">
        <v>415</v>
      </c>
      <c r="F125" s="130" t="s">
        <v>353</v>
      </c>
      <c r="G125" s="1127" t="s">
        <v>496</v>
      </c>
      <c r="H125" s="1122" t="s">
        <v>417</v>
      </c>
    </row>
    <row r="126" spans="1:8" ht="45" customHeight="1" x14ac:dyDescent="0.25">
      <c r="A126" s="225"/>
      <c r="B126" s="301">
        <v>1</v>
      </c>
      <c r="C126" s="1122" t="s">
        <v>830</v>
      </c>
      <c r="D126" s="1122" t="s">
        <v>831</v>
      </c>
      <c r="E126" s="1125" t="s">
        <v>1971</v>
      </c>
      <c r="F126" s="130" t="s">
        <v>832</v>
      </c>
      <c r="G126" s="1127" t="s">
        <v>834</v>
      </c>
      <c r="H126" s="1122" t="s">
        <v>835</v>
      </c>
    </row>
    <row r="127" spans="1:8" ht="56.25" customHeight="1" x14ac:dyDescent="0.25">
      <c r="A127" s="225"/>
      <c r="B127" s="306" t="s">
        <v>124</v>
      </c>
      <c r="C127" s="1124" t="s">
        <v>440</v>
      </c>
      <c r="D127" s="1124" t="s">
        <v>8</v>
      </c>
      <c r="E127" s="118" t="s">
        <v>100</v>
      </c>
      <c r="F127" s="134" t="s">
        <v>325</v>
      </c>
      <c r="G127" s="1127" t="s">
        <v>497</v>
      </c>
      <c r="H127" s="1122" t="s">
        <v>8</v>
      </c>
    </row>
    <row r="128" spans="1:8" ht="50.25" customHeight="1" x14ac:dyDescent="0.25">
      <c r="A128" s="225"/>
      <c r="B128" s="306">
        <v>1</v>
      </c>
      <c r="C128" s="1124" t="s">
        <v>442</v>
      </c>
      <c r="D128" s="1126" t="s">
        <v>279</v>
      </c>
      <c r="E128" s="116" t="s">
        <v>771</v>
      </c>
      <c r="F128" s="134" t="s">
        <v>843</v>
      </c>
      <c r="G128" s="1127" t="s">
        <v>873</v>
      </c>
      <c r="H128" s="1122" t="s">
        <v>281</v>
      </c>
    </row>
    <row r="129" spans="1:8" ht="46.5" customHeight="1" x14ac:dyDescent="0.25">
      <c r="A129" s="225"/>
      <c r="B129" s="306">
        <v>1</v>
      </c>
      <c r="C129" s="1124" t="s">
        <v>441</v>
      </c>
      <c r="D129" s="1126" t="s">
        <v>280</v>
      </c>
      <c r="E129" s="118" t="s">
        <v>100</v>
      </c>
      <c r="F129" s="134" t="s">
        <v>844</v>
      </c>
      <c r="G129" s="1127" t="s">
        <v>874</v>
      </c>
      <c r="H129" s="1122" t="s">
        <v>281</v>
      </c>
    </row>
    <row r="130" spans="1:8" s="103" customFormat="1" ht="27" customHeight="1" x14ac:dyDescent="0.25">
      <c r="A130" s="80"/>
      <c r="B130" s="650">
        <v>1</v>
      </c>
      <c r="C130" s="76" t="s">
        <v>74</v>
      </c>
      <c r="D130" s="72"/>
      <c r="E130" s="109"/>
      <c r="F130" s="131" t="s">
        <v>311</v>
      </c>
      <c r="G130" s="1160" t="s">
        <v>261</v>
      </c>
      <c r="H130" s="72"/>
    </row>
    <row r="131" spans="1:8" ht="235.5" customHeight="1" x14ac:dyDescent="0.25">
      <c r="A131" s="80"/>
      <c r="B131" s="306">
        <v>1</v>
      </c>
      <c r="C131" s="196" t="s">
        <v>443</v>
      </c>
      <c r="D131" s="33" t="s">
        <v>26</v>
      </c>
      <c r="E131" s="1125" t="s">
        <v>866</v>
      </c>
      <c r="F131" s="130" t="s">
        <v>338</v>
      </c>
      <c r="G131" s="1145" t="s">
        <v>498</v>
      </c>
      <c r="H131" s="33" t="s">
        <v>26</v>
      </c>
    </row>
    <row r="132" spans="1:8" ht="87.75" customHeight="1" x14ac:dyDescent="0.25">
      <c r="A132" s="80"/>
      <c r="B132" s="306">
        <v>1</v>
      </c>
      <c r="C132" s="1126" t="s">
        <v>444</v>
      </c>
      <c r="D132" s="1126" t="s">
        <v>106</v>
      </c>
      <c r="E132" s="1139" t="s">
        <v>107</v>
      </c>
      <c r="F132" s="321" t="s">
        <v>340</v>
      </c>
      <c r="G132" s="1140" t="s">
        <v>499</v>
      </c>
      <c r="H132" s="1126" t="s">
        <v>106</v>
      </c>
    </row>
    <row r="133" spans="1:8" ht="132.75" customHeight="1" x14ac:dyDescent="0.25">
      <c r="A133" s="80"/>
      <c r="B133" s="306">
        <v>1</v>
      </c>
      <c r="C133" s="1126" t="s">
        <v>445</v>
      </c>
      <c r="D133" s="1125" t="s">
        <v>867</v>
      </c>
      <c r="E133" s="18" t="s">
        <v>295</v>
      </c>
      <c r="F133" s="321" t="s">
        <v>369</v>
      </c>
      <c r="G133" s="1127" t="s">
        <v>500</v>
      </c>
      <c r="H133" s="1122" t="s">
        <v>3413</v>
      </c>
    </row>
    <row r="134" spans="1:8" ht="42" customHeight="1" x14ac:dyDescent="0.25">
      <c r="A134" s="80"/>
      <c r="B134" s="306">
        <v>1</v>
      </c>
      <c r="C134" s="1126" t="s">
        <v>446</v>
      </c>
      <c r="D134" s="1126" t="s">
        <v>3</v>
      </c>
      <c r="E134" s="283" t="s">
        <v>580</v>
      </c>
      <c r="F134" s="130" t="s">
        <v>341</v>
      </c>
      <c r="G134" s="1140" t="s">
        <v>501</v>
      </c>
      <c r="H134" s="1122" t="s">
        <v>286</v>
      </c>
    </row>
    <row r="135" spans="1:8" ht="44.25" customHeight="1" x14ac:dyDescent="0.25">
      <c r="A135" s="80"/>
      <c r="B135" s="306">
        <v>1</v>
      </c>
      <c r="C135" s="1126" t="s">
        <v>447</v>
      </c>
      <c r="D135" s="1122" t="s">
        <v>827</v>
      </c>
      <c r="E135" s="1139" t="s">
        <v>840</v>
      </c>
      <c r="F135" s="132" t="s">
        <v>344</v>
      </c>
      <c r="G135" s="1140" t="s">
        <v>502</v>
      </c>
      <c r="H135" s="1122" t="s">
        <v>827</v>
      </c>
    </row>
    <row r="136" spans="1:8" ht="50.25" customHeight="1" x14ac:dyDescent="0.25">
      <c r="A136" s="80"/>
      <c r="B136" s="306">
        <v>1</v>
      </c>
      <c r="C136" s="1126" t="s">
        <v>448</v>
      </c>
      <c r="D136" s="1122" t="s">
        <v>2215</v>
      </c>
      <c r="E136" s="1139" t="s">
        <v>841</v>
      </c>
      <c r="F136" s="321" t="s">
        <v>345</v>
      </c>
      <c r="G136" s="1140" t="s">
        <v>503</v>
      </c>
      <c r="H136" s="1122" t="s">
        <v>2215</v>
      </c>
    </row>
    <row r="137" spans="1:8" ht="49.5" customHeight="1" x14ac:dyDescent="0.25">
      <c r="A137" s="80"/>
      <c r="B137" s="306">
        <v>1</v>
      </c>
      <c r="C137" s="1126" t="s">
        <v>449</v>
      </c>
      <c r="D137" s="1126" t="s">
        <v>31</v>
      </c>
      <c r="E137" s="1139" t="s">
        <v>842</v>
      </c>
      <c r="F137" s="321" t="s">
        <v>140</v>
      </c>
      <c r="G137" s="1140" t="s">
        <v>504</v>
      </c>
      <c r="H137" s="1126" t="s">
        <v>31</v>
      </c>
    </row>
    <row r="138" spans="1:8" ht="48.75" customHeight="1" x14ac:dyDescent="0.25">
      <c r="A138" s="80"/>
      <c r="B138" s="306">
        <v>1</v>
      </c>
      <c r="C138" s="1122" t="s">
        <v>450</v>
      </c>
      <c r="D138" s="1122" t="s">
        <v>850</v>
      </c>
      <c r="E138" s="1125" t="s">
        <v>4</v>
      </c>
      <c r="F138" s="130" t="s">
        <v>346</v>
      </c>
      <c r="G138" s="1127" t="s">
        <v>505</v>
      </c>
      <c r="H138" s="1122" t="s">
        <v>264</v>
      </c>
    </row>
    <row r="139" spans="1:8" ht="63.75" customHeight="1" x14ac:dyDescent="0.25">
      <c r="A139" s="80"/>
      <c r="B139" s="306">
        <v>1</v>
      </c>
      <c r="C139" s="1126" t="s">
        <v>451</v>
      </c>
      <c r="D139" s="1122" t="s">
        <v>850</v>
      </c>
      <c r="E139" s="1139" t="s">
        <v>5</v>
      </c>
      <c r="F139" s="321" t="s">
        <v>347</v>
      </c>
      <c r="G139" s="1127" t="s">
        <v>506</v>
      </c>
      <c r="H139" s="1126" t="s">
        <v>264</v>
      </c>
    </row>
    <row r="140" spans="1:8" ht="59.25" customHeight="1" x14ac:dyDescent="0.25">
      <c r="A140" s="80"/>
      <c r="B140" s="306">
        <v>1</v>
      </c>
      <c r="C140" s="1126" t="s">
        <v>452</v>
      </c>
      <c r="D140" s="1126" t="s">
        <v>183</v>
      </c>
      <c r="E140" s="1139" t="s">
        <v>851</v>
      </c>
      <c r="F140" s="321" t="s">
        <v>348</v>
      </c>
      <c r="G140" s="1140" t="s">
        <v>507</v>
      </c>
      <c r="H140" s="1126" t="s">
        <v>268</v>
      </c>
    </row>
    <row r="141" spans="1:8" ht="43.5" customHeight="1" x14ac:dyDescent="0.25">
      <c r="A141" s="80"/>
      <c r="B141" s="306">
        <v>1</v>
      </c>
      <c r="C141" s="1135" t="s">
        <v>453</v>
      </c>
      <c r="D141" s="41" t="s">
        <v>28</v>
      </c>
      <c r="E141" s="1137" t="s">
        <v>109</v>
      </c>
      <c r="F141" s="321" t="s">
        <v>349</v>
      </c>
      <c r="G141" s="1138" t="s">
        <v>508</v>
      </c>
      <c r="H141" s="41" t="s">
        <v>28</v>
      </c>
    </row>
    <row r="142" spans="1:8" ht="45.75" customHeight="1" x14ac:dyDescent="0.25">
      <c r="A142" s="80"/>
      <c r="B142" s="306">
        <v>1</v>
      </c>
      <c r="C142" s="1135" t="s">
        <v>454</v>
      </c>
      <c r="D142" s="41" t="s">
        <v>28</v>
      </c>
      <c r="E142" s="1137" t="s">
        <v>109</v>
      </c>
      <c r="F142" s="321" t="s">
        <v>350</v>
      </c>
      <c r="G142" s="1138" t="s">
        <v>509</v>
      </c>
      <c r="H142" s="41" t="s">
        <v>28</v>
      </c>
    </row>
    <row r="143" spans="1:8" ht="21" customHeight="1" x14ac:dyDescent="0.25">
      <c r="A143" s="80"/>
      <c r="B143" s="71" t="s">
        <v>124</v>
      </c>
      <c r="C143" s="122" t="s">
        <v>82</v>
      </c>
      <c r="D143" s="76"/>
      <c r="E143" s="1120"/>
      <c r="F143" s="133" t="s">
        <v>313</v>
      </c>
      <c r="G143" s="1121" t="s">
        <v>269</v>
      </c>
      <c r="H143" s="76"/>
    </row>
    <row r="144" spans="1:8" ht="43.5" customHeight="1" x14ac:dyDescent="0.25">
      <c r="A144" s="80"/>
      <c r="B144" s="306">
        <v>1</v>
      </c>
      <c r="C144" s="1122" t="s">
        <v>455</v>
      </c>
      <c r="D144" s="1122" t="s">
        <v>8</v>
      </c>
      <c r="E144" s="1137" t="s">
        <v>189</v>
      </c>
      <c r="F144" s="130" t="s">
        <v>351</v>
      </c>
      <c r="G144" s="1127" t="s">
        <v>510</v>
      </c>
      <c r="H144" s="1122" t="s">
        <v>8</v>
      </c>
    </row>
    <row r="145" spans="1:8" ht="99.75" customHeight="1" x14ac:dyDescent="0.25">
      <c r="A145" s="80"/>
      <c r="B145" s="306">
        <v>1</v>
      </c>
      <c r="C145" s="1122" t="s">
        <v>456</v>
      </c>
      <c r="D145" s="1123" t="s">
        <v>287</v>
      </c>
      <c r="E145" s="1137" t="s">
        <v>270</v>
      </c>
      <c r="F145" s="130" t="s">
        <v>352</v>
      </c>
      <c r="G145" s="1127" t="s">
        <v>511</v>
      </c>
      <c r="H145" s="1122" t="s">
        <v>2092</v>
      </c>
    </row>
    <row r="146" spans="1:8" ht="21.75" customHeight="1" x14ac:dyDescent="0.25">
      <c r="A146" s="80"/>
      <c r="B146" s="71">
        <v>1</v>
      </c>
      <c r="C146" s="72" t="s">
        <v>195</v>
      </c>
      <c r="D146" s="72"/>
      <c r="E146" s="72"/>
      <c r="F146" s="133" t="s">
        <v>312</v>
      </c>
      <c r="G146" s="1160" t="s">
        <v>272</v>
      </c>
      <c r="H146" s="72"/>
    </row>
    <row r="147" spans="1:8" ht="35.25" customHeight="1" x14ac:dyDescent="0.25">
      <c r="A147" s="225"/>
      <c r="B147" s="301">
        <v>1</v>
      </c>
      <c r="C147" s="1122" t="s">
        <v>457</v>
      </c>
      <c r="D147" s="1122" t="s">
        <v>8</v>
      </c>
      <c r="E147" s="1137" t="s">
        <v>271</v>
      </c>
      <c r="F147" s="130" t="s">
        <v>314</v>
      </c>
      <c r="G147" s="1127" t="s">
        <v>512</v>
      </c>
      <c r="H147" s="1122" t="s">
        <v>8</v>
      </c>
    </row>
    <row r="148" spans="1:8" ht="42" customHeight="1" x14ac:dyDescent="0.25">
      <c r="A148" s="225"/>
      <c r="B148" s="301">
        <v>1</v>
      </c>
      <c r="C148" s="1122" t="s">
        <v>458</v>
      </c>
      <c r="D148" s="1122" t="s">
        <v>1103</v>
      </c>
      <c r="E148" s="1137" t="s">
        <v>196</v>
      </c>
      <c r="F148" s="130" t="s">
        <v>354</v>
      </c>
      <c r="G148" s="1127" t="s">
        <v>513</v>
      </c>
      <c r="H148" s="1122" t="s">
        <v>2300</v>
      </c>
    </row>
    <row r="149" spans="1:8" ht="39" customHeight="1" x14ac:dyDescent="0.25">
      <c r="A149" s="225"/>
      <c r="B149" s="300">
        <v>1</v>
      </c>
      <c r="C149" s="1122" t="s">
        <v>529</v>
      </c>
      <c r="D149" s="1122" t="s">
        <v>777</v>
      </c>
      <c r="E149" s="1139" t="s">
        <v>299</v>
      </c>
      <c r="F149" s="132" t="s">
        <v>355</v>
      </c>
      <c r="G149" s="1127" t="s">
        <v>530</v>
      </c>
      <c r="H149" s="1122" t="s">
        <v>803</v>
      </c>
    </row>
    <row r="150" spans="1:8" ht="107.25" customHeight="1" x14ac:dyDescent="0.25">
      <c r="A150" s="225"/>
      <c r="B150" s="301">
        <v>1</v>
      </c>
      <c r="C150" s="1124" t="s">
        <v>459</v>
      </c>
      <c r="D150" s="1125" t="s">
        <v>1972</v>
      </c>
      <c r="E150" s="1125" t="s">
        <v>1850</v>
      </c>
      <c r="F150" s="321" t="s">
        <v>333</v>
      </c>
      <c r="G150" s="1127" t="s">
        <v>514</v>
      </c>
      <c r="H150" s="1122" t="s">
        <v>1973</v>
      </c>
    </row>
    <row r="151" spans="1:8" ht="45" customHeight="1" x14ac:dyDescent="0.25">
      <c r="A151" s="225"/>
      <c r="B151" s="301">
        <v>1</v>
      </c>
      <c r="C151" s="28" t="s">
        <v>460</v>
      </c>
      <c r="D151" s="1122" t="s">
        <v>777</v>
      </c>
      <c r="E151" s="1137" t="s">
        <v>100</v>
      </c>
      <c r="F151" s="130" t="s">
        <v>356</v>
      </c>
      <c r="G151" s="1127" t="s">
        <v>515</v>
      </c>
      <c r="H151" s="1122" t="s">
        <v>778</v>
      </c>
    </row>
    <row r="152" spans="1:8" ht="22.5" customHeight="1" x14ac:dyDescent="0.25">
      <c r="A152" s="80"/>
      <c r="B152" s="71">
        <v>1</v>
      </c>
      <c r="C152" s="122" t="s">
        <v>203</v>
      </c>
      <c r="D152" s="72"/>
      <c r="E152" s="109"/>
      <c r="F152" s="131" t="s">
        <v>315</v>
      </c>
      <c r="G152" s="1160" t="s">
        <v>274</v>
      </c>
      <c r="H152" s="72"/>
    </row>
    <row r="153" spans="1:8" ht="156.75" customHeight="1" x14ac:dyDescent="0.25">
      <c r="A153" s="225"/>
      <c r="B153" s="1170">
        <v>1</v>
      </c>
      <c r="C153" s="1124" t="s">
        <v>461</v>
      </c>
      <c r="D153" s="1122" t="s">
        <v>254</v>
      </c>
      <c r="E153" s="1139" t="s">
        <v>132</v>
      </c>
      <c r="F153" s="321" t="s">
        <v>357</v>
      </c>
      <c r="G153" s="1127" t="s">
        <v>516</v>
      </c>
      <c r="H153" s="1122" t="s">
        <v>255</v>
      </c>
    </row>
    <row r="154" spans="1:8" ht="360.75" customHeight="1" x14ac:dyDescent="0.25">
      <c r="A154" s="225"/>
      <c r="B154" s="301" t="s">
        <v>124</v>
      </c>
      <c r="C154" s="1124" t="s">
        <v>462</v>
      </c>
      <c r="D154" s="1144" t="s">
        <v>768</v>
      </c>
      <c r="E154" s="116" t="s">
        <v>868</v>
      </c>
      <c r="F154" s="134" t="s">
        <v>358</v>
      </c>
      <c r="G154" s="311" t="s">
        <v>517</v>
      </c>
      <c r="H154" s="1122" t="s">
        <v>817</v>
      </c>
    </row>
    <row r="155" spans="1:8" ht="28.5" customHeight="1" x14ac:dyDescent="0.25">
      <c r="A155" s="80"/>
      <c r="B155" s="71">
        <v>1</v>
      </c>
      <c r="C155" s="122" t="s">
        <v>133</v>
      </c>
      <c r="D155" s="72"/>
      <c r="E155" s="109"/>
      <c r="F155" s="131" t="s">
        <v>316</v>
      </c>
      <c r="G155" s="1160" t="s">
        <v>275</v>
      </c>
      <c r="H155" s="72"/>
    </row>
    <row r="156" spans="1:8" ht="51.75" customHeight="1" x14ac:dyDescent="0.25">
      <c r="A156" s="80"/>
      <c r="B156" s="300">
        <v>1</v>
      </c>
      <c r="C156" s="1122" t="s">
        <v>463</v>
      </c>
      <c r="D156" s="1125" t="s">
        <v>254</v>
      </c>
      <c r="E156" s="1125" t="s">
        <v>289</v>
      </c>
      <c r="F156" s="130" t="s">
        <v>334</v>
      </c>
      <c r="G156" s="1127" t="s">
        <v>518</v>
      </c>
      <c r="H156" s="1122" t="s">
        <v>255</v>
      </c>
    </row>
    <row r="157" spans="1:8" ht="96.75" customHeight="1" x14ac:dyDescent="0.25">
      <c r="A157" s="225"/>
      <c r="B157" s="301">
        <v>1</v>
      </c>
      <c r="C157" s="1126" t="s">
        <v>464</v>
      </c>
      <c r="D157" s="1122" t="s">
        <v>826</v>
      </c>
      <c r="E157" s="1125" t="s">
        <v>2150</v>
      </c>
      <c r="F157" s="134" t="s">
        <v>134</v>
      </c>
      <c r="G157" s="1140" t="s">
        <v>519</v>
      </c>
      <c r="H157" s="1126" t="s">
        <v>821</v>
      </c>
    </row>
    <row r="158" spans="1:8" ht="191.25" x14ac:dyDescent="0.25">
      <c r="A158" s="225"/>
      <c r="B158" s="301">
        <v>1</v>
      </c>
      <c r="C158" s="1126" t="s">
        <v>465</v>
      </c>
      <c r="D158" s="1122" t="s">
        <v>2215</v>
      </c>
      <c r="E158" s="1125" t="s">
        <v>2151</v>
      </c>
      <c r="F158" s="134" t="s">
        <v>135</v>
      </c>
      <c r="G158" s="1140" t="s">
        <v>520</v>
      </c>
      <c r="H158" s="1122" t="s">
        <v>2215</v>
      </c>
    </row>
    <row r="159" spans="1:8" ht="168.75" x14ac:dyDescent="0.25">
      <c r="A159" s="225"/>
      <c r="B159" s="301">
        <v>1</v>
      </c>
      <c r="C159" s="1126" t="s">
        <v>466</v>
      </c>
      <c r="D159" s="37" t="s">
        <v>1934</v>
      </c>
      <c r="E159" s="1125" t="s">
        <v>2573</v>
      </c>
      <c r="F159" s="134" t="s">
        <v>137</v>
      </c>
      <c r="G159" s="1140" t="s">
        <v>521</v>
      </c>
      <c r="H159" s="37" t="s">
        <v>126</v>
      </c>
    </row>
    <row r="160" spans="1:8" ht="135" x14ac:dyDescent="0.25">
      <c r="A160" s="225"/>
      <c r="B160" s="301">
        <v>1</v>
      </c>
      <c r="C160" s="1135" t="s">
        <v>467</v>
      </c>
      <c r="D160" s="41" t="s">
        <v>28</v>
      </c>
      <c r="E160" s="1137" t="s">
        <v>108</v>
      </c>
      <c r="F160" s="130" t="s">
        <v>359</v>
      </c>
      <c r="G160" s="1138" t="s">
        <v>522</v>
      </c>
      <c r="H160" s="41" t="s">
        <v>28</v>
      </c>
    </row>
    <row r="161" spans="1:8" ht="123.75" x14ac:dyDescent="0.25">
      <c r="A161" s="225"/>
      <c r="B161" s="301">
        <v>1</v>
      </c>
      <c r="C161" s="1135" t="s">
        <v>468</v>
      </c>
      <c r="D161" s="41" t="s">
        <v>28</v>
      </c>
      <c r="E161" s="1137" t="s">
        <v>109</v>
      </c>
      <c r="F161" s="130" t="s">
        <v>360</v>
      </c>
      <c r="G161" s="1138" t="s">
        <v>523</v>
      </c>
      <c r="H161" s="41" t="s">
        <v>28</v>
      </c>
    </row>
    <row r="162" spans="1:8" ht="49.5" customHeight="1" x14ac:dyDescent="0.25">
      <c r="A162" s="225"/>
      <c r="B162" s="300">
        <v>1</v>
      </c>
      <c r="C162" s="1124" t="s">
        <v>542</v>
      </c>
      <c r="D162" s="1124" t="s">
        <v>850</v>
      </c>
      <c r="E162" s="1125" t="s">
        <v>100</v>
      </c>
      <c r="F162" s="129" t="s">
        <v>361</v>
      </c>
      <c r="G162" s="1127" t="s">
        <v>544</v>
      </c>
      <c r="H162" s="1143" t="s">
        <v>264</v>
      </c>
    </row>
    <row r="163" spans="1:8" ht="51.75" customHeight="1" x14ac:dyDescent="0.25">
      <c r="A163" s="225"/>
      <c r="B163" s="300">
        <v>1</v>
      </c>
      <c r="C163" s="1124" t="s">
        <v>543</v>
      </c>
      <c r="D163" s="1124" t="s">
        <v>850</v>
      </c>
      <c r="E163" s="1125" t="s">
        <v>100</v>
      </c>
      <c r="F163" s="129" t="s">
        <v>362</v>
      </c>
      <c r="G163" s="1127" t="s">
        <v>545</v>
      </c>
      <c r="H163" s="1143" t="s">
        <v>264</v>
      </c>
    </row>
    <row r="164" spans="1:8" ht="81.75" customHeight="1" x14ac:dyDescent="0.25">
      <c r="A164" s="225"/>
      <c r="B164" s="300">
        <v>1</v>
      </c>
      <c r="C164" s="1124" t="s">
        <v>546</v>
      </c>
      <c r="D164" s="1122" t="s">
        <v>207</v>
      </c>
      <c r="E164" s="1125" t="s">
        <v>3686</v>
      </c>
      <c r="F164" s="129" t="s">
        <v>335</v>
      </c>
      <c r="G164" s="1127" t="s">
        <v>548</v>
      </c>
      <c r="H164" s="1122" t="s">
        <v>300</v>
      </c>
    </row>
    <row r="165" spans="1:8" s="106" customFormat="1" ht="39.75" customHeight="1" x14ac:dyDescent="0.25">
      <c r="A165" s="226"/>
      <c r="B165" s="300">
        <v>1</v>
      </c>
      <c r="C165" s="1122" t="s">
        <v>547</v>
      </c>
      <c r="D165" s="1122" t="s">
        <v>2242</v>
      </c>
      <c r="E165" s="1125" t="s">
        <v>2241</v>
      </c>
      <c r="F165" s="129" t="s">
        <v>363</v>
      </c>
      <c r="G165" s="1127" t="s">
        <v>550</v>
      </c>
      <c r="H165" s="1122" t="s">
        <v>2239</v>
      </c>
    </row>
    <row r="166" spans="1:8" ht="20.25" customHeight="1" x14ac:dyDescent="0.25">
      <c r="A166" s="80"/>
      <c r="B166" s="71" t="s">
        <v>124</v>
      </c>
      <c r="C166" s="122" t="s">
        <v>1</v>
      </c>
      <c r="D166" s="72"/>
      <c r="E166" s="109"/>
      <c r="F166" s="131" t="s">
        <v>317</v>
      </c>
      <c r="G166" s="1160" t="s">
        <v>276</v>
      </c>
      <c r="H166" s="72"/>
    </row>
    <row r="167" spans="1:8" ht="57.75" customHeight="1" x14ac:dyDescent="0.25">
      <c r="A167" s="225"/>
      <c r="B167" s="301">
        <v>1</v>
      </c>
      <c r="C167" s="1124" t="s">
        <v>469</v>
      </c>
      <c r="D167" s="41" t="s">
        <v>215</v>
      </c>
      <c r="E167" s="1139" t="s">
        <v>210</v>
      </c>
      <c r="F167" s="321" t="s">
        <v>326</v>
      </c>
      <c r="G167" s="1127" t="s">
        <v>524</v>
      </c>
      <c r="H167" s="1143" t="s">
        <v>877</v>
      </c>
    </row>
    <row r="168" spans="1:8" ht="67.5" x14ac:dyDescent="0.25">
      <c r="A168" s="225"/>
      <c r="B168" s="301">
        <v>1</v>
      </c>
      <c r="C168" s="1124" t="s">
        <v>470</v>
      </c>
      <c r="D168" s="1122" t="s">
        <v>789</v>
      </c>
      <c r="E168" s="1125" t="s">
        <v>2089</v>
      </c>
      <c r="F168" s="321" t="s">
        <v>327</v>
      </c>
      <c r="G168" s="1127" t="s">
        <v>525</v>
      </c>
      <c r="H168" s="1122" t="s">
        <v>790</v>
      </c>
    </row>
    <row r="169" spans="1:8" ht="45" x14ac:dyDescent="0.25">
      <c r="A169" s="225"/>
      <c r="B169" s="301">
        <v>1</v>
      </c>
      <c r="C169" s="1124" t="s">
        <v>471</v>
      </c>
      <c r="D169" s="1122" t="s">
        <v>2041</v>
      </c>
      <c r="E169" s="1139" t="s">
        <v>100</v>
      </c>
      <c r="F169" s="321" t="s">
        <v>328</v>
      </c>
      <c r="G169" s="1127" t="s">
        <v>526</v>
      </c>
      <c r="H169" s="1122" t="s">
        <v>2042</v>
      </c>
    </row>
    <row r="170" spans="1:8" ht="33.75" x14ac:dyDescent="0.25">
      <c r="A170" s="225"/>
      <c r="B170" s="301">
        <v>1</v>
      </c>
      <c r="C170" s="1122" t="s">
        <v>552</v>
      </c>
      <c r="D170" s="1124" t="s">
        <v>8</v>
      </c>
      <c r="E170" s="1139" t="s">
        <v>551</v>
      </c>
      <c r="F170" s="321" t="s">
        <v>336</v>
      </c>
      <c r="G170" s="1127" t="s">
        <v>573</v>
      </c>
      <c r="H170" s="1122" t="s">
        <v>8</v>
      </c>
    </row>
    <row r="171" spans="1:8" ht="45" x14ac:dyDescent="0.25">
      <c r="A171" s="225"/>
      <c r="B171" s="301">
        <v>1</v>
      </c>
      <c r="C171" s="1124" t="s">
        <v>472</v>
      </c>
      <c r="D171" s="1124" t="s">
        <v>70</v>
      </c>
      <c r="E171" s="1125" t="s">
        <v>294</v>
      </c>
      <c r="F171" s="130" t="s">
        <v>329</v>
      </c>
      <c r="G171" s="311" t="s">
        <v>527</v>
      </c>
      <c r="H171" s="1124" t="s">
        <v>264</v>
      </c>
    </row>
    <row r="172" spans="1:8" ht="39.75" customHeight="1" x14ac:dyDescent="0.25">
      <c r="A172" s="225"/>
      <c r="B172" s="301">
        <v>1</v>
      </c>
      <c r="C172" s="1124" t="s">
        <v>473</v>
      </c>
      <c r="D172" s="1124" t="s">
        <v>70</v>
      </c>
      <c r="E172" s="1125" t="s">
        <v>1917</v>
      </c>
      <c r="F172" s="130" t="s">
        <v>330</v>
      </c>
      <c r="G172" s="311" t="s">
        <v>492</v>
      </c>
      <c r="H172" s="1124" t="s">
        <v>264</v>
      </c>
    </row>
    <row r="173" spans="1:8" ht="57" customHeight="1" x14ac:dyDescent="0.25">
      <c r="A173" s="225"/>
      <c r="B173" s="301">
        <v>1</v>
      </c>
      <c r="C173" s="1122" t="s">
        <v>795</v>
      </c>
      <c r="D173" s="1122" t="s">
        <v>777</v>
      </c>
      <c r="E173" s="1125" t="s">
        <v>797</v>
      </c>
      <c r="F173" s="130" t="s">
        <v>796</v>
      </c>
      <c r="G173" s="1127" t="s">
        <v>798</v>
      </c>
      <c r="H173" s="1122" t="s">
        <v>778</v>
      </c>
    </row>
    <row r="174" spans="1:8" ht="33.75" x14ac:dyDescent="0.25">
      <c r="A174" s="225"/>
      <c r="B174" s="301">
        <v>1</v>
      </c>
      <c r="C174" s="1124" t="s">
        <v>474</v>
      </c>
      <c r="D174" s="1124" t="s">
        <v>8</v>
      </c>
      <c r="E174" s="1139" t="s">
        <v>100</v>
      </c>
      <c r="F174" s="321" t="s">
        <v>337</v>
      </c>
      <c r="G174" s="1127" t="s">
        <v>491</v>
      </c>
      <c r="H174" s="1122" t="s">
        <v>8</v>
      </c>
    </row>
    <row r="175" spans="1:8" ht="81" customHeight="1" x14ac:dyDescent="0.25">
      <c r="A175" s="225"/>
      <c r="B175" s="301" t="s">
        <v>124</v>
      </c>
      <c r="C175" s="1144" t="s">
        <v>769</v>
      </c>
      <c r="D175" s="1126" t="s">
        <v>855</v>
      </c>
      <c r="E175" s="284" t="s">
        <v>770</v>
      </c>
      <c r="F175" s="285" t="s">
        <v>364</v>
      </c>
      <c r="G175" s="1127" t="s">
        <v>766</v>
      </c>
      <c r="H175" s="1122" t="s">
        <v>636</v>
      </c>
    </row>
    <row r="176" spans="1:8" ht="240.75" customHeight="1" x14ac:dyDescent="0.25">
      <c r="A176" s="225"/>
      <c r="B176" s="301" t="s">
        <v>124</v>
      </c>
      <c r="C176" s="1129" t="s">
        <v>1889</v>
      </c>
      <c r="D176" s="1122" t="s">
        <v>824</v>
      </c>
      <c r="E176" s="283" t="s">
        <v>537</v>
      </c>
      <c r="F176" s="322" t="s">
        <v>331</v>
      </c>
      <c r="G176" s="1127" t="s">
        <v>767</v>
      </c>
      <c r="H176" s="1122" t="s">
        <v>825</v>
      </c>
    </row>
    <row r="177" spans="1:8" ht="20.25" customHeight="1" x14ac:dyDescent="0.25">
      <c r="A177" s="80"/>
      <c r="B177" s="71" t="s">
        <v>124</v>
      </c>
      <c r="C177" s="122" t="s">
        <v>553</v>
      </c>
      <c r="D177" s="72"/>
      <c r="E177" s="109"/>
      <c r="F177" s="131" t="s">
        <v>787</v>
      </c>
      <c r="G177" s="1160" t="s">
        <v>558</v>
      </c>
      <c r="H177" s="72"/>
    </row>
    <row r="178" spans="1:8" ht="164.25" customHeight="1" x14ac:dyDescent="0.25">
      <c r="A178" s="225"/>
      <c r="B178" s="301">
        <v>1</v>
      </c>
      <c r="C178" s="1124" t="s">
        <v>557</v>
      </c>
      <c r="D178" s="1144" t="s">
        <v>823</v>
      </c>
      <c r="E178" s="1125" t="s">
        <v>869</v>
      </c>
      <c r="F178" s="134" t="s">
        <v>783</v>
      </c>
      <c r="G178" s="1127" t="s">
        <v>559</v>
      </c>
      <c r="H178" s="1132" t="s">
        <v>822</v>
      </c>
    </row>
    <row r="179" spans="1:8" ht="84.75" customHeight="1" x14ac:dyDescent="0.25">
      <c r="A179" s="225"/>
      <c r="B179" s="301">
        <v>1</v>
      </c>
      <c r="C179" s="1126" t="s">
        <v>554</v>
      </c>
      <c r="D179" s="1122" t="s">
        <v>829</v>
      </c>
      <c r="E179" s="116" t="s">
        <v>219</v>
      </c>
      <c r="F179" s="134" t="s">
        <v>784</v>
      </c>
      <c r="G179" s="1127" t="s">
        <v>560</v>
      </c>
      <c r="H179" s="1122" t="s">
        <v>828</v>
      </c>
    </row>
    <row r="180" spans="1:8" ht="45" x14ac:dyDescent="0.25">
      <c r="A180" s="225"/>
      <c r="B180" s="301">
        <v>1</v>
      </c>
      <c r="C180" s="1124" t="s">
        <v>718</v>
      </c>
      <c r="D180" s="1122" t="s">
        <v>2043</v>
      </c>
      <c r="E180" s="1139" t="s">
        <v>2001</v>
      </c>
      <c r="F180" s="129" t="s">
        <v>2083</v>
      </c>
      <c r="G180" s="1127" t="s">
        <v>1403</v>
      </c>
      <c r="H180" s="1122" t="s">
        <v>2044</v>
      </c>
    </row>
    <row r="181" spans="1:8" ht="46.5" customHeight="1" x14ac:dyDescent="0.25">
      <c r="A181" s="225"/>
      <c r="B181" s="301">
        <v>1</v>
      </c>
      <c r="C181" s="1124" t="s">
        <v>555</v>
      </c>
      <c r="D181" s="1135" t="s">
        <v>8</v>
      </c>
      <c r="E181" s="116" t="s">
        <v>100</v>
      </c>
      <c r="F181" s="134" t="s">
        <v>785</v>
      </c>
      <c r="G181" s="1127" t="s">
        <v>561</v>
      </c>
      <c r="H181" s="1135" t="s">
        <v>8</v>
      </c>
    </row>
    <row r="182" spans="1:8" ht="49.5" customHeight="1" x14ac:dyDescent="0.25">
      <c r="A182" s="225"/>
      <c r="B182" s="301">
        <v>1</v>
      </c>
      <c r="C182" s="1122" t="s">
        <v>800</v>
      </c>
      <c r="D182" s="1122" t="s">
        <v>777</v>
      </c>
      <c r="E182" s="1125" t="s">
        <v>801</v>
      </c>
      <c r="F182" s="130" t="s">
        <v>846</v>
      </c>
      <c r="G182" s="1127" t="s">
        <v>3127</v>
      </c>
      <c r="H182" s="1122" t="s">
        <v>803</v>
      </c>
    </row>
    <row r="183" spans="1:8" ht="50.25" customHeight="1" x14ac:dyDescent="0.25">
      <c r="A183" s="225"/>
      <c r="B183" s="301">
        <v>1</v>
      </c>
      <c r="C183" s="1124" t="s">
        <v>556</v>
      </c>
      <c r="D183" s="1126" t="s">
        <v>8</v>
      </c>
      <c r="E183" s="116" t="s">
        <v>100</v>
      </c>
      <c r="F183" s="134" t="s">
        <v>786</v>
      </c>
      <c r="G183" s="1127" t="s">
        <v>562</v>
      </c>
      <c r="H183" s="1122" t="s">
        <v>8</v>
      </c>
    </row>
    <row r="184" spans="1:8" ht="20.25" customHeight="1" x14ac:dyDescent="0.25">
      <c r="A184" s="80"/>
      <c r="B184" s="71" t="s">
        <v>124</v>
      </c>
      <c r="C184" s="122" t="s">
        <v>3687</v>
      </c>
      <c r="D184" s="72"/>
      <c r="E184" s="109"/>
      <c r="F184" s="131" t="s">
        <v>683</v>
      </c>
      <c r="G184" s="1160" t="s">
        <v>3688</v>
      </c>
      <c r="H184" s="72"/>
    </row>
    <row r="185" spans="1:8" ht="46.5" customHeight="1" x14ac:dyDescent="0.25">
      <c r="A185" s="225"/>
      <c r="B185" s="301">
        <v>1</v>
      </c>
      <c r="C185" s="1122" t="s">
        <v>692</v>
      </c>
      <c r="D185" s="1122" t="s">
        <v>8</v>
      </c>
      <c r="E185" s="116" t="s">
        <v>571</v>
      </c>
      <c r="F185" s="129" t="s">
        <v>684</v>
      </c>
      <c r="G185" s="1127" t="s">
        <v>581</v>
      </c>
      <c r="H185" s="1122" t="s">
        <v>8</v>
      </c>
    </row>
    <row r="186" spans="1:8" ht="46.5" customHeight="1" x14ac:dyDescent="0.25">
      <c r="A186" s="225"/>
      <c r="B186" s="301">
        <v>1</v>
      </c>
      <c r="C186" s="1122" t="s">
        <v>819</v>
      </c>
      <c r="D186" s="1122" t="s">
        <v>872</v>
      </c>
      <c r="E186" s="1125" t="s">
        <v>570</v>
      </c>
      <c r="F186" s="129" t="s">
        <v>685</v>
      </c>
      <c r="G186" s="1127" t="s">
        <v>582</v>
      </c>
      <c r="H186" s="1122" t="s">
        <v>1576</v>
      </c>
    </row>
    <row r="187" spans="1:8" ht="49.5" customHeight="1" x14ac:dyDescent="0.25">
      <c r="A187" s="225"/>
      <c r="B187" s="301">
        <v>1</v>
      </c>
      <c r="C187" s="1122" t="s">
        <v>686</v>
      </c>
      <c r="D187" s="1126" t="s">
        <v>3</v>
      </c>
      <c r="E187" s="1136" t="s">
        <v>569</v>
      </c>
      <c r="F187" s="129" t="s">
        <v>693</v>
      </c>
      <c r="G187" s="1127" t="s">
        <v>583</v>
      </c>
      <c r="H187" s="1122" t="s">
        <v>286</v>
      </c>
    </row>
    <row r="188" spans="1:8" ht="50.25" customHeight="1" x14ac:dyDescent="0.25">
      <c r="A188" s="225"/>
      <c r="B188" s="301">
        <v>1</v>
      </c>
      <c r="C188" s="1122" t="s">
        <v>687</v>
      </c>
      <c r="D188" s="1139" t="s">
        <v>8</v>
      </c>
      <c r="E188" s="1136" t="s">
        <v>569</v>
      </c>
      <c r="F188" s="129" t="s">
        <v>694</v>
      </c>
      <c r="G188" s="1127" t="s">
        <v>584</v>
      </c>
      <c r="H188" s="1126" t="s">
        <v>8</v>
      </c>
    </row>
    <row r="189" spans="1:8" ht="46.5" customHeight="1" x14ac:dyDescent="0.25">
      <c r="A189" s="225"/>
      <c r="B189" s="301">
        <v>1</v>
      </c>
      <c r="C189" s="1122" t="s">
        <v>688</v>
      </c>
      <c r="D189" s="1125" t="s">
        <v>852</v>
      </c>
      <c r="E189" s="1125" t="s">
        <v>565</v>
      </c>
      <c r="F189" s="129" t="s">
        <v>695</v>
      </c>
      <c r="G189" s="1127" t="s">
        <v>585</v>
      </c>
      <c r="H189" s="1122" t="s">
        <v>589</v>
      </c>
    </row>
    <row r="190" spans="1:8" ht="46.5" customHeight="1" x14ac:dyDescent="0.25">
      <c r="A190" s="225"/>
      <c r="B190" s="301">
        <v>1</v>
      </c>
      <c r="C190" s="1122" t="s">
        <v>689</v>
      </c>
      <c r="D190" s="1125" t="s">
        <v>863</v>
      </c>
      <c r="E190" s="1125" t="s">
        <v>566</v>
      </c>
      <c r="F190" s="129" t="s">
        <v>696</v>
      </c>
      <c r="G190" s="1127" t="s">
        <v>586</v>
      </c>
      <c r="H190" s="1122" t="s">
        <v>589</v>
      </c>
    </row>
    <row r="191" spans="1:8" ht="46.5" customHeight="1" x14ac:dyDescent="0.25">
      <c r="A191" s="225"/>
      <c r="B191" s="301">
        <v>1</v>
      </c>
      <c r="C191" s="1122" t="s">
        <v>690</v>
      </c>
      <c r="D191" s="1125" t="s">
        <v>853</v>
      </c>
      <c r="E191" s="116" t="s">
        <v>567</v>
      </c>
      <c r="F191" s="129" t="s">
        <v>697</v>
      </c>
      <c r="G191" s="1127" t="s">
        <v>587</v>
      </c>
      <c r="H191" s="1122" t="s">
        <v>541</v>
      </c>
    </row>
    <row r="192" spans="1:8" ht="33.75" x14ac:dyDescent="0.25">
      <c r="A192" s="225"/>
      <c r="B192" s="301">
        <v>1</v>
      </c>
      <c r="C192" s="1122" t="s">
        <v>691</v>
      </c>
      <c r="D192" s="1122" t="s">
        <v>854</v>
      </c>
      <c r="E192" s="116" t="s">
        <v>568</v>
      </c>
      <c r="F192" s="129" t="s">
        <v>698</v>
      </c>
      <c r="G192" s="1127" t="s">
        <v>588</v>
      </c>
      <c r="H192" s="1122" t="s">
        <v>564</v>
      </c>
    </row>
    <row r="193" spans="1:8" ht="20.25" customHeight="1" x14ac:dyDescent="0.25">
      <c r="A193" s="80"/>
      <c r="B193" s="71" t="s">
        <v>124</v>
      </c>
      <c r="C193" s="122" t="s">
        <v>3689</v>
      </c>
      <c r="D193" s="72"/>
      <c r="E193" s="109"/>
      <c r="F193" s="131" t="s">
        <v>151</v>
      </c>
      <c r="G193" s="1160" t="s">
        <v>282</v>
      </c>
      <c r="H193" s="72"/>
    </row>
    <row r="194" spans="1:8" ht="33.75" x14ac:dyDescent="0.25">
      <c r="A194" s="230"/>
      <c r="B194" s="300">
        <v>1</v>
      </c>
      <c r="C194" s="1122" t="s">
        <v>475</v>
      </c>
      <c r="D194" s="1122" t="s">
        <v>8</v>
      </c>
      <c r="E194" s="1125" t="s">
        <v>870</v>
      </c>
      <c r="F194" s="130" t="s">
        <v>365</v>
      </c>
      <c r="G194" s="1127" t="s">
        <v>490</v>
      </c>
      <c r="H194" s="1122" t="s">
        <v>8</v>
      </c>
    </row>
    <row r="195" spans="1:8" ht="49.5" customHeight="1" x14ac:dyDescent="0.25">
      <c r="A195" s="230"/>
      <c r="B195" s="300">
        <v>1</v>
      </c>
      <c r="C195" s="1122" t="s">
        <v>476</v>
      </c>
      <c r="D195" s="1125" t="s">
        <v>297</v>
      </c>
      <c r="E195" s="1125" t="s">
        <v>2574</v>
      </c>
      <c r="F195" s="130" t="s">
        <v>332</v>
      </c>
      <c r="G195" s="1127" t="s">
        <v>489</v>
      </c>
      <c r="H195" s="1122" t="s">
        <v>296</v>
      </c>
    </row>
    <row r="196" spans="1:8" ht="42" customHeight="1" x14ac:dyDescent="0.25">
      <c r="A196" s="230"/>
      <c r="B196" s="300">
        <v>1</v>
      </c>
      <c r="C196" s="1122" t="s">
        <v>477</v>
      </c>
      <c r="D196" s="1125" t="s">
        <v>3</v>
      </c>
      <c r="E196" s="1125" t="s">
        <v>100</v>
      </c>
      <c r="F196" s="130" t="s">
        <v>366</v>
      </c>
      <c r="G196" s="1127" t="s">
        <v>488</v>
      </c>
      <c r="H196" s="1122" t="s">
        <v>286</v>
      </c>
    </row>
    <row r="197" spans="1:8" ht="63.75" customHeight="1" x14ac:dyDescent="0.25">
      <c r="A197" s="230"/>
      <c r="B197" s="300">
        <v>1</v>
      </c>
      <c r="C197" s="33" t="s">
        <v>478</v>
      </c>
      <c r="D197" s="18" t="s">
        <v>292</v>
      </c>
      <c r="E197" s="1139" t="s">
        <v>2140</v>
      </c>
      <c r="F197" s="321" t="s">
        <v>342</v>
      </c>
      <c r="G197" s="1138" t="s">
        <v>487</v>
      </c>
      <c r="H197" s="1122" t="s">
        <v>291</v>
      </c>
    </row>
    <row r="198" spans="1:8" ht="53.25" customHeight="1" x14ac:dyDescent="0.25">
      <c r="A198" s="230"/>
      <c r="B198" s="300">
        <v>1</v>
      </c>
      <c r="C198" s="1135" t="s">
        <v>861</v>
      </c>
      <c r="D198" s="1122" t="s">
        <v>8</v>
      </c>
      <c r="E198" s="1125" t="s">
        <v>859</v>
      </c>
      <c r="F198" s="130" t="s">
        <v>860</v>
      </c>
      <c r="G198" s="1138" t="s">
        <v>862</v>
      </c>
      <c r="H198" s="1135" t="s">
        <v>8</v>
      </c>
    </row>
    <row r="199" spans="1:8" ht="90.75" customHeight="1" x14ac:dyDescent="0.25">
      <c r="A199" s="230"/>
      <c r="B199" s="300">
        <v>1</v>
      </c>
      <c r="C199" s="1135" t="s">
        <v>479</v>
      </c>
      <c r="D199" s="1135" t="s">
        <v>285</v>
      </c>
      <c r="E199" s="1125" t="s">
        <v>233</v>
      </c>
      <c r="F199" s="130" t="s">
        <v>367</v>
      </c>
      <c r="G199" s="1138" t="s">
        <v>486</v>
      </c>
      <c r="H199" s="1135" t="s">
        <v>284</v>
      </c>
    </row>
    <row r="200" spans="1:8" ht="62.25" customHeight="1" x14ac:dyDescent="0.25">
      <c r="A200" s="230"/>
      <c r="B200" s="300">
        <v>1</v>
      </c>
      <c r="C200" s="1135" t="s">
        <v>808</v>
      </c>
      <c r="D200" s="1122" t="s">
        <v>8</v>
      </c>
      <c r="E200" s="1125" t="s">
        <v>809</v>
      </c>
      <c r="F200" s="130" t="s">
        <v>810</v>
      </c>
      <c r="G200" s="1138" t="s">
        <v>814</v>
      </c>
      <c r="H200" s="1135" t="s">
        <v>8</v>
      </c>
    </row>
    <row r="201" spans="1:8" ht="107.25" customHeight="1" x14ac:dyDescent="0.25">
      <c r="A201" s="230"/>
      <c r="B201" s="300">
        <v>1</v>
      </c>
      <c r="C201" s="33" t="s">
        <v>480</v>
      </c>
      <c r="D201" s="1122" t="s">
        <v>2243</v>
      </c>
      <c r="E201" s="1125" t="s">
        <v>1851</v>
      </c>
      <c r="F201" s="321" t="s">
        <v>368</v>
      </c>
      <c r="G201" s="1138" t="s">
        <v>485</v>
      </c>
      <c r="H201" s="1122" t="s">
        <v>2244</v>
      </c>
    </row>
    <row r="202" spans="1:8" ht="54" customHeight="1" x14ac:dyDescent="0.25">
      <c r="A202" s="230"/>
      <c r="B202" s="300">
        <v>1</v>
      </c>
      <c r="C202" s="1135" t="s">
        <v>811</v>
      </c>
      <c r="D202" s="1122" t="s">
        <v>8</v>
      </c>
      <c r="E202" s="1125" t="s">
        <v>812</v>
      </c>
      <c r="F202" s="130" t="s">
        <v>813</v>
      </c>
      <c r="G202" s="1138" t="s">
        <v>878</v>
      </c>
      <c r="H202" s="1135" t="s">
        <v>8</v>
      </c>
    </row>
    <row r="203" spans="1:8" ht="86.25" customHeight="1" x14ac:dyDescent="0.25">
      <c r="A203" s="230"/>
      <c r="B203" s="300">
        <v>1</v>
      </c>
      <c r="C203" s="33" t="s">
        <v>481</v>
      </c>
      <c r="D203" s="33" t="s">
        <v>283</v>
      </c>
      <c r="E203" s="18" t="s">
        <v>100</v>
      </c>
      <c r="F203" s="321" t="s">
        <v>343</v>
      </c>
      <c r="G203" s="1138" t="s">
        <v>484</v>
      </c>
      <c r="H203" s="1135" t="s">
        <v>879</v>
      </c>
    </row>
    <row r="204" spans="1:8" ht="48.75" customHeight="1" x14ac:dyDescent="0.25">
      <c r="A204" s="230"/>
      <c r="B204" s="300">
        <v>1</v>
      </c>
      <c r="C204" s="1135" t="s">
        <v>482</v>
      </c>
      <c r="D204" s="1135" t="s">
        <v>285</v>
      </c>
      <c r="E204" s="1125" t="s">
        <v>871</v>
      </c>
      <c r="F204" s="130" t="s">
        <v>339</v>
      </c>
      <c r="G204" s="1138" t="s">
        <v>483</v>
      </c>
      <c r="H204" s="1135" t="s">
        <v>284</v>
      </c>
    </row>
    <row r="205" spans="1:8" ht="20.25" customHeight="1" x14ac:dyDescent="0.25">
      <c r="A205" s="1171"/>
      <c r="B205" s="1172">
        <v>1</v>
      </c>
      <c r="C205" s="1173" t="s">
        <v>2859</v>
      </c>
      <c r="D205" s="1174"/>
      <c r="E205" s="1175"/>
      <c r="F205" s="1176" t="s">
        <v>2881</v>
      </c>
      <c r="G205" s="1177" t="s">
        <v>2859</v>
      </c>
      <c r="H205" s="1174"/>
    </row>
    <row r="206" spans="1:8" ht="20.25" customHeight="1" x14ac:dyDescent="0.25">
      <c r="A206" s="1171"/>
      <c r="B206" s="1172">
        <v>1</v>
      </c>
      <c r="C206" s="1173" t="s">
        <v>2883</v>
      </c>
      <c r="D206" s="1174"/>
      <c r="E206" s="1175"/>
      <c r="F206" s="1176" t="s">
        <v>2882</v>
      </c>
      <c r="G206" s="1177" t="s">
        <v>2883</v>
      </c>
      <c r="H206" s="1174"/>
    </row>
    <row r="207" spans="1:8" ht="48.75" customHeight="1" x14ac:dyDescent="0.25">
      <c r="A207" s="1178"/>
      <c r="B207" s="300">
        <v>1</v>
      </c>
      <c r="C207" s="1135" t="s">
        <v>3690</v>
      </c>
      <c r="D207" s="75" t="s">
        <v>3415</v>
      </c>
      <c r="E207" s="104" t="s">
        <v>3415</v>
      </c>
      <c r="F207" s="130" t="s">
        <v>2884</v>
      </c>
      <c r="G207" s="1142" t="s">
        <v>3690</v>
      </c>
      <c r="H207" s="1122" t="s">
        <v>249</v>
      </c>
    </row>
    <row r="208" spans="1:8" ht="48.75" customHeight="1" x14ac:dyDescent="0.25">
      <c r="A208" s="1178"/>
      <c r="B208" s="300">
        <v>1</v>
      </c>
      <c r="C208" s="1135" t="s">
        <v>3691</v>
      </c>
      <c r="D208" s="75" t="s">
        <v>3415</v>
      </c>
      <c r="E208" s="104" t="s">
        <v>3415</v>
      </c>
      <c r="F208" s="130" t="s">
        <v>2885</v>
      </c>
      <c r="G208" s="1142" t="s">
        <v>3691</v>
      </c>
      <c r="H208" s="1122" t="s">
        <v>249</v>
      </c>
    </row>
    <row r="209" spans="1:8" ht="48.75" customHeight="1" x14ac:dyDescent="0.25">
      <c r="A209" s="1178"/>
      <c r="B209" s="300">
        <v>1</v>
      </c>
      <c r="C209" s="1135" t="s">
        <v>3692</v>
      </c>
      <c r="D209" s="75" t="s">
        <v>3415</v>
      </c>
      <c r="E209" s="104" t="s">
        <v>3415</v>
      </c>
      <c r="F209" s="130" t="s">
        <v>2063</v>
      </c>
      <c r="G209" s="1142" t="s">
        <v>3692</v>
      </c>
      <c r="H209" s="1135" t="s">
        <v>2886</v>
      </c>
    </row>
    <row r="210" spans="1:8" ht="48.75" customHeight="1" x14ac:dyDescent="0.25">
      <c r="A210" s="1178"/>
      <c r="B210" s="300">
        <v>1</v>
      </c>
      <c r="C210" s="1135" t="s">
        <v>3693</v>
      </c>
      <c r="D210" s="75" t="s">
        <v>3415</v>
      </c>
      <c r="E210" s="104" t="s">
        <v>3415</v>
      </c>
      <c r="F210" s="130" t="s">
        <v>2887</v>
      </c>
      <c r="G210" s="1142" t="s">
        <v>3693</v>
      </c>
      <c r="H210" s="1135" t="s">
        <v>2888</v>
      </c>
    </row>
    <row r="211" spans="1:8" ht="48.75" customHeight="1" x14ac:dyDescent="0.25">
      <c r="A211" s="1178"/>
      <c r="B211" s="300">
        <v>1</v>
      </c>
      <c r="C211" s="1135" t="s">
        <v>3694</v>
      </c>
      <c r="D211" s="75" t="s">
        <v>3415</v>
      </c>
      <c r="E211" s="104" t="s">
        <v>3415</v>
      </c>
      <c r="F211" s="130" t="s">
        <v>2889</v>
      </c>
      <c r="G211" s="1142" t="s">
        <v>3694</v>
      </c>
      <c r="H211" s="1135" t="s">
        <v>2890</v>
      </c>
    </row>
    <row r="212" spans="1:8" ht="20.25" customHeight="1" x14ac:dyDescent="0.25">
      <c r="A212" s="1171"/>
      <c r="B212" s="1172">
        <v>1</v>
      </c>
      <c r="C212" s="1173" t="s">
        <v>2891</v>
      </c>
      <c r="D212" s="1174"/>
      <c r="E212" s="1175"/>
      <c r="F212" s="1176" t="s">
        <v>2064</v>
      </c>
      <c r="G212" s="1177" t="s">
        <v>2891</v>
      </c>
      <c r="H212" s="1174"/>
    </row>
    <row r="213" spans="1:8" ht="20.25" customHeight="1" x14ac:dyDescent="0.25">
      <c r="A213" s="1171"/>
      <c r="B213" s="1172">
        <v>1</v>
      </c>
      <c r="C213" s="1173" t="s">
        <v>2883</v>
      </c>
      <c r="D213" s="1174"/>
      <c r="E213" s="1175"/>
      <c r="F213" s="1176" t="s">
        <v>2882</v>
      </c>
      <c r="G213" s="1177" t="s">
        <v>2883</v>
      </c>
      <c r="H213" s="1174"/>
    </row>
    <row r="214" spans="1:8" ht="48.75" customHeight="1" x14ac:dyDescent="0.25">
      <c r="A214" s="1171"/>
      <c r="B214" s="300">
        <v>1</v>
      </c>
      <c r="C214" s="1135" t="s">
        <v>3695</v>
      </c>
      <c r="D214" s="75" t="s">
        <v>3415</v>
      </c>
      <c r="E214" s="104" t="s">
        <v>3415</v>
      </c>
      <c r="F214" s="130" t="s">
        <v>2892</v>
      </c>
      <c r="G214" s="1142" t="s">
        <v>3695</v>
      </c>
      <c r="H214" s="1122" t="s">
        <v>2893</v>
      </c>
    </row>
    <row r="215" spans="1:8" ht="48.75" customHeight="1" x14ac:dyDescent="0.25">
      <c r="A215" s="1171"/>
      <c r="B215" s="300">
        <v>1</v>
      </c>
      <c r="C215" s="1135" t="s">
        <v>3696</v>
      </c>
      <c r="D215" s="75" t="s">
        <v>3415</v>
      </c>
      <c r="E215" s="104" t="s">
        <v>3415</v>
      </c>
      <c r="F215" s="130" t="s">
        <v>2894</v>
      </c>
      <c r="G215" s="1142" t="s">
        <v>3696</v>
      </c>
      <c r="H215" s="1122" t="s">
        <v>2895</v>
      </c>
    </row>
    <row r="216" spans="1:8" ht="48.75" customHeight="1" x14ac:dyDescent="0.25">
      <c r="A216" s="1171"/>
      <c r="B216" s="300">
        <v>1</v>
      </c>
      <c r="C216" s="1135" t="s">
        <v>3697</v>
      </c>
      <c r="D216" s="75" t="s">
        <v>3415</v>
      </c>
      <c r="E216" s="104" t="s">
        <v>3415</v>
      </c>
      <c r="F216" s="130" t="s">
        <v>2896</v>
      </c>
      <c r="G216" s="1142" t="s">
        <v>3697</v>
      </c>
      <c r="H216" s="1135" t="s">
        <v>8</v>
      </c>
    </row>
    <row r="217" spans="1:8" ht="48.75" customHeight="1" x14ac:dyDescent="0.25">
      <c r="A217" s="1171"/>
      <c r="B217" s="300">
        <v>1</v>
      </c>
      <c r="C217" s="1135" t="s">
        <v>3698</v>
      </c>
      <c r="D217" s="75" t="s">
        <v>3415</v>
      </c>
      <c r="E217" s="104" t="s">
        <v>3415</v>
      </c>
      <c r="F217" s="130" t="s">
        <v>2897</v>
      </c>
      <c r="G217" s="1142" t="s">
        <v>3698</v>
      </c>
      <c r="H217" s="1135" t="s">
        <v>8</v>
      </c>
    </row>
    <row r="218" spans="1:8" ht="48.75" customHeight="1" x14ac:dyDescent="0.25">
      <c r="A218" s="1171"/>
      <c r="B218" s="300">
        <v>1</v>
      </c>
      <c r="C218" s="1135" t="s">
        <v>3699</v>
      </c>
      <c r="D218" s="75" t="s">
        <v>3415</v>
      </c>
      <c r="E218" s="104" t="s">
        <v>3415</v>
      </c>
      <c r="F218" s="130" t="s">
        <v>2898</v>
      </c>
      <c r="G218" s="1142" t="s">
        <v>3699</v>
      </c>
      <c r="H218" s="1122" t="s">
        <v>2899</v>
      </c>
    </row>
    <row r="219" spans="1:8" ht="20.25" customHeight="1" x14ac:dyDescent="0.25">
      <c r="A219" s="1171"/>
      <c r="B219" s="1172">
        <v>1</v>
      </c>
      <c r="C219" s="1173" t="s">
        <v>2901</v>
      </c>
      <c r="D219" s="1174"/>
      <c r="E219" s="1175"/>
      <c r="F219" s="1176" t="s">
        <v>2900</v>
      </c>
      <c r="G219" s="1177" t="s">
        <v>2901</v>
      </c>
      <c r="H219" s="1174"/>
    </row>
    <row r="220" spans="1:8" ht="48.75" customHeight="1" x14ac:dyDescent="0.25">
      <c r="A220" s="1178"/>
      <c r="B220" s="300">
        <v>1</v>
      </c>
      <c r="C220" s="1135" t="s">
        <v>3700</v>
      </c>
      <c r="D220" s="75" t="s">
        <v>3415</v>
      </c>
      <c r="E220" s="104" t="s">
        <v>3415</v>
      </c>
      <c r="F220" s="130" t="s">
        <v>2902</v>
      </c>
      <c r="G220" s="1142" t="s">
        <v>3700</v>
      </c>
      <c r="H220" s="1122" t="s">
        <v>2903</v>
      </c>
    </row>
    <row r="221" spans="1:8" ht="48.75" customHeight="1" x14ac:dyDescent="0.25">
      <c r="A221" s="1178"/>
      <c r="B221" s="300">
        <v>1</v>
      </c>
      <c r="C221" s="1135" t="s">
        <v>3701</v>
      </c>
      <c r="D221" s="75" t="s">
        <v>3415</v>
      </c>
      <c r="E221" s="104" t="s">
        <v>3415</v>
      </c>
      <c r="F221" s="130" t="s">
        <v>3702</v>
      </c>
      <c r="G221" s="1135" t="s">
        <v>3701</v>
      </c>
      <c r="H221" s="1122" t="s">
        <v>3703</v>
      </c>
    </row>
    <row r="222" spans="1:8" ht="48.75" customHeight="1" x14ac:dyDescent="0.25">
      <c r="A222" s="1178"/>
      <c r="B222" s="300">
        <v>1</v>
      </c>
      <c r="C222" s="1135" t="s">
        <v>3704</v>
      </c>
      <c r="D222" s="75" t="s">
        <v>3415</v>
      </c>
      <c r="E222" s="104" t="s">
        <v>3415</v>
      </c>
      <c r="F222" s="130" t="s">
        <v>2904</v>
      </c>
      <c r="G222" s="1142" t="s">
        <v>3704</v>
      </c>
      <c r="H222" s="1135" t="s">
        <v>8</v>
      </c>
    </row>
    <row r="223" spans="1:8" ht="63" customHeight="1" x14ac:dyDescent="0.25">
      <c r="A223" s="1178"/>
      <c r="B223" s="300">
        <v>1</v>
      </c>
      <c r="C223" s="1128" t="s">
        <v>3724</v>
      </c>
      <c r="D223" s="1184" t="s">
        <v>3705</v>
      </c>
      <c r="E223" s="1183" t="s">
        <v>3415</v>
      </c>
      <c r="F223" s="1181" t="s">
        <v>2904</v>
      </c>
      <c r="G223" s="1131" t="s">
        <v>3724</v>
      </c>
      <c r="H223" s="1184" t="s">
        <v>3705</v>
      </c>
    </row>
    <row r="224" spans="1:8" ht="20.25" customHeight="1" x14ac:dyDescent="0.25">
      <c r="A224" s="1171"/>
      <c r="B224" s="1172">
        <v>1</v>
      </c>
      <c r="C224" s="1173" t="s">
        <v>3706</v>
      </c>
      <c r="D224" s="1174"/>
      <c r="E224" s="1175"/>
      <c r="F224" s="1176" t="s">
        <v>2900</v>
      </c>
      <c r="G224" s="1177" t="s">
        <v>2901</v>
      </c>
      <c r="H224" s="1174"/>
    </row>
    <row r="225" spans="1:8" ht="62.25" customHeight="1" x14ac:dyDescent="0.25">
      <c r="A225" s="1178"/>
      <c r="B225" s="300">
        <v>1</v>
      </c>
      <c r="C225" s="1135" t="s">
        <v>3707</v>
      </c>
      <c r="D225" s="75" t="s">
        <v>3415</v>
      </c>
      <c r="E225" s="104" t="s">
        <v>3415</v>
      </c>
      <c r="F225" s="130" t="s">
        <v>2906</v>
      </c>
      <c r="G225" s="1142" t="s">
        <v>3707</v>
      </c>
      <c r="H225" s="1135" t="s">
        <v>3708</v>
      </c>
    </row>
    <row r="226" spans="1:8" ht="61.5" customHeight="1" x14ac:dyDescent="0.25">
      <c r="A226" s="1178"/>
      <c r="B226" s="300">
        <v>1</v>
      </c>
      <c r="C226" s="1135" t="s">
        <v>3709</v>
      </c>
      <c r="D226" s="75" t="s">
        <v>3415</v>
      </c>
      <c r="E226" s="104" t="s">
        <v>3415</v>
      </c>
      <c r="F226" s="130" t="s">
        <v>3710</v>
      </c>
      <c r="G226" s="1135" t="s">
        <v>3709</v>
      </c>
      <c r="H226" s="1179" t="s">
        <v>3415</v>
      </c>
    </row>
    <row r="227" spans="1:8" ht="63" customHeight="1" x14ac:dyDescent="0.25">
      <c r="A227" s="1178"/>
      <c r="B227" s="300">
        <v>1</v>
      </c>
      <c r="C227" s="1135" t="s">
        <v>3711</v>
      </c>
      <c r="D227" s="75" t="s">
        <v>3415</v>
      </c>
      <c r="E227" s="104" t="s">
        <v>3415</v>
      </c>
      <c r="F227" s="130" t="s">
        <v>2911</v>
      </c>
      <c r="G227" s="1135" t="s">
        <v>3711</v>
      </c>
      <c r="H227" s="1179" t="s">
        <v>3712</v>
      </c>
    </row>
    <row r="228" spans="1:8" ht="63" customHeight="1" x14ac:dyDescent="0.25">
      <c r="A228" s="1178"/>
      <c r="B228" s="300">
        <v>1</v>
      </c>
      <c r="C228" s="1135" t="s">
        <v>3713</v>
      </c>
      <c r="D228" s="75" t="s">
        <v>3415</v>
      </c>
      <c r="E228" s="104" t="s">
        <v>3415</v>
      </c>
      <c r="F228" s="130" t="s">
        <v>3714</v>
      </c>
      <c r="G228" s="1135" t="s">
        <v>3713</v>
      </c>
      <c r="H228" s="1179" t="s">
        <v>3415</v>
      </c>
    </row>
    <row r="229" spans="1:8" ht="20.25" customHeight="1" x14ac:dyDescent="0.25">
      <c r="A229" s="1171"/>
      <c r="B229" s="1172">
        <v>1</v>
      </c>
      <c r="C229" s="1173" t="s">
        <v>3715</v>
      </c>
      <c r="D229" s="1174"/>
      <c r="E229" s="1175"/>
      <c r="F229" s="1176" t="s">
        <v>3716</v>
      </c>
      <c r="G229" s="1173" t="s">
        <v>3715</v>
      </c>
      <c r="H229" s="1174"/>
    </row>
    <row r="230" spans="1:8" ht="20.25" customHeight="1" x14ac:dyDescent="0.25">
      <c r="A230" s="1171"/>
      <c r="B230" s="1172">
        <v>1</v>
      </c>
      <c r="C230" s="1173" t="s">
        <v>3717</v>
      </c>
      <c r="D230" s="1174"/>
      <c r="E230" s="1175"/>
      <c r="F230" s="1176" t="s">
        <v>2905</v>
      </c>
      <c r="G230" s="1173" t="s">
        <v>3717</v>
      </c>
      <c r="H230" s="1174"/>
    </row>
    <row r="231" spans="1:8" ht="97.5" customHeight="1" x14ac:dyDescent="0.25">
      <c r="A231" s="1178"/>
      <c r="B231" s="300">
        <v>1</v>
      </c>
      <c r="C231" s="1135" t="s">
        <v>3718</v>
      </c>
      <c r="D231" s="75" t="s">
        <v>3415</v>
      </c>
      <c r="E231" s="104" t="s">
        <v>3415</v>
      </c>
      <c r="F231" s="130" t="s">
        <v>2906</v>
      </c>
      <c r="G231" s="1135" t="s">
        <v>3718</v>
      </c>
      <c r="H231" s="1135" t="s">
        <v>3719</v>
      </c>
    </row>
    <row r="232" spans="1:8" ht="80.25" customHeight="1" x14ac:dyDescent="0.25">
      <c r="A232" s="1178"/>
      <c r="B232" s="300">
        <v>1</v>
      </c>
      <c r="C232" s="1135" t="s">
        <v>3720</v>
      </c>
      <c r="D232" s="75" t="s">
        <v>3415</v>
      </c>
      <c r="E232" s="104" t="s">
        <v>3415</v>
      </c>
      <c r="F232" s="130" t="s">
        <v>2908</v>
      </c>
      <c r="G232" s="1135" t="s">
        <v>3720</v>
      </c>
      <c r="H232" s="1135" t="s">
        <v>2910</v>
      </c>
    </row>
    <row r="233" spans="1:8" ht="77.25" customHeight="1" x14ac:dyDescent="0.25">
      <c r="A233" s="1178"/>
      <c r="B233" s="300">
        <v>1</v>
      </c>
      <c r="C233" s="1135" t="s">
        <v>3721</v>
      </c>
      <c r="D233" s="75" t="s">
        <v>3415</v>
      </c>
      <c r="E233" s="104" t="s">
        <v>3415</v>
      </c>
      <c r="F233" s="130" t="s">
        <v>2911</v>
      </c>
      <c r="G233" s="1135" t="s">
        <v>3721</v>
      </c>
      <c r="H233" s="1135" t="s">
        <v>2912</v>
      </c>
    </row>
    <row r="234" spans="1:8" ht="72" customHeight="1" x14ac:dyDescent="0.25">
      <c r="A234" s="1178"/>
      <c r="B234" s="300">
        <v>1</v>
      </c>
      <c r="C234" s="1135" t="s">
        <v>3722</v>
      </c>
      <c r="D234" s="75" t="s">
        <v>3415</v>
      </c>
      <c r="E234" s="104" t="s">
        <v>3415</v>
      </c>
      <c r="F234" s="130" t="s">
        <v>2913</v>
      </c>
      <c r="G234" s="1135" t="s">
        <v>3722</v>
      </c>
      <c r="H234" s="1135" t="s">
        <v>249</v>
      </c>
    </row>
  </sheetData>
  <sheetProtection algorithmName="SHA-512" hashValue="IpHLTlkzO46T2BYi6Q9wG+p/gEZKvcSVOXapw6X/05mczoK51tNV1ccom5qrAcp1zdJM9HDO1T9tPNmPIYuThw==" saltValue="t3Ejar+w7LsTRCIBNhoiUA==" spinCount="100000" sheet="1" objects="1" scenarios="1"/>
  <autoFilter ref="B4:H204" xr:uid="{00000000-0009-0000-0000-000001000000}"/>
  <pageMargins left="0.7" right="0.7" top="0.78740157499999996" bottom="0.78740157499999996"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A4B3-1149-494C-9E5B-702DB8C72CD3}">
  <dimension ref="A1:O949"/>
  <sheetViews>
    <sheetView showGridLines="0" zoomScaleNormal="100" zoomScaleSheetLayoutView="75" zoomScalePageLayoutView="69" workbookViewId="0">
      <pane ySplit="5" topLeftCell="A6" activePane="bottomLeft" state="frozen"/>
      <selection pane="bottomLeft"/>
    </sheetView>
  </sheetViews>
  <sheetFormatPr baseColWidth="10" defaultRowHeight="14.25" x14ac:dyDescent="0.2"/>
  <cols>
    <col min="1" max="1" width="2.7109375" style="161" customWidth="1"/>
    <col min="2" max="2" width="26.28515625" style="161" customWidth="1"/>
    <col min="3" max="3" width="33.85546875" style="161" customWidth="1"/>
    <col min="4" max="4" width="33.7109375" style="161" customWidth="1"/>
    <col min="5" max="5" width="17.5703125" style="27" customWidth="1"/>
    <col min="6" max="6" width="17.140625" style="27" customWidth="1"/>
    <col min="7" max="7" width="19.85546875" style="27" customWidth="1"/>
    <col min="8" max="8" width="14.140625" style="233" customWidth="1"/>
    <col min="9" max="9" width="14.85546875" style="161" customWidth="1"/>
    <col min="10" max="10" width="35.5703125" style="161" customWidth="1"/>
    <col min="11" max="11" width="14.140625" style="161" customWidth="1"/>
    <col min="12" max="12" width="15.28515625" style="161" customWidth="1"/>
    <col min="13" max="13" width="15.42578125" style="161" customWidth="1"/>
    <col min="14" max="14" width="14.7109375" style="161" customWidth="1"/>
    <col min="15" max="15" width="16.28515625" style="161" customWidth="1"/>
    <col min="16" max="16" width="14.5703125" style="161" customWidth="1"/>
    <col min="17" max="17" width="10.42578125" style="161" customWidth="1"/>
    <col min="18" max="18" width="12.7109375" style="161" customWidth="1"/>
    <col min="19" max="19" width="11.42578125" style="161" customWidth="1"/>
    <col min="20" max="20" width="7.140625" style="161" customWidth="1"/>
    <col min="21" max="21" width="8.42578125" style="161" customWidth="1"/>
    <col min="22" max="22" width="6.7109375" style="161" customWidth="1"/>
    <col min="23" max="23" width="8.28515625" style="161" customWidth="1"/>
    <col min="24" max="24" width="10.85546875" style="161" customWidth="1"/>
    <col min="25" max="25" width="9.42578125" style="161" customWidth="1"/>
    <col min="26" max="31" width="11.42578125" style="161" customWidth="1"/>
    <col min="32" max="258" width="11.42578125" style="161"/>
    <col min="259" max="259" width="0.85546875" style="161" customWidth="1"/>
    <col min="260" max="260" width="13.5703125" style="161" customWidth="1"/>
    <col min="261" max="261" width="17.28515625" style="161" customWidth="1"/>
    <col min="262" max="272" width="6.7109375" style="161" customWidth="1"/>
    <col min="273" max="273" width="10.42578125" style="161" customWidth="1"/>
    <col min="274" max="514" width="11.42578125" style="161"/>
    <col min="515" max="515" width="0.85546875" style="161" customWidth="1"/>
    <col min="516" max="516" width="13.5703125" style="161" customWidth="1"/>
    <col min="517" max="517" width="17.28515625" style="161" customWidth="1"/>
    <col min="518" max="528" width="6.7109375" style="161" customWidth="1"/>
    <col min="529" max="529" width="10.42578125" style="161" customWidth="1"/>
    <col min="530" max="770" width="11.42578125" style="161"/>
    <col min="771" max="771" width="0.85546875" style="161" customWidth="1"/>
    <col min="772" max="772" width="13.5703125" style="161" customWidth="1"/>
    <col min="773" max="773" width="17.28515625" style="161" customWidth="1"/>
    <col min="774" max="784" width="6.7109375" style="161" customWidth="1"/>
    <col min="785" max="785" width="10.42578125" style="161" customWidth="1"/>
    <col min="786" max="1026" width="11.42578125" style="161"/>
    <col min="1027" max="1027" width="0.85546875" style="161" customWidth="1"/>
    <col min="1028" max="1028" width="13.5703125" style="161" customWidth="1"/>
    <col min="1029" max="1029" width="17.28515625" style="161" customWidth="1"/>
    <col min="1030" max="1040" width="6.7109375" style="161" customWidth="1"/>
    <col min="1041" max="1041" width="10.42578125" style="161" customWidth="1"/>
    <col min="1042" max="1282" width="11.42578125" style="161"/>
    <col min="1283" max="1283" width="0.85546875" style="161" customWidth="1"/>
    <col min="1284" max="1284" width="13.5703125" style="161" customWidth="1"/>
    <col min="1285" max="1285" width="17.28515625" style="161" customWidth="1"/>
    <col min="1286" max="1296" width="6.7109375" style="161" customWidth="1"/>
    <col min="1297" max="1297" width="10.42578125" style="161" customWidth="1"/>
    <col min="1298" max="1538" width="11.42578125" style="161"/>
    <col min="1539" max="1539" width="0.85546875" style="161" customWidth="1"/>
    <col min="1540" max="1540" width="13.5703125" style="161" customWidth="1"/>
    <col min="1541" max="1541" width="17.28515625" style="161" customWidth="1"/>
    <col min="1542" max="1552" width="6.7109375" style="161" customWidth="1"/>
    <col min="1553" max="1553" width="10.42578125" style="161" customWidth="1"/>
    <col min="1554" max="1794" width="11.42578125" style="161"/>
    <col min="1795" max="1795" width="0.85546875" style="161" customWidth="1"/>
    <col min="1796" max="1796" width="13.5703125" style="161" customWidth="1"/>
    <col min="1797" max="1797" width="17.28515625" style="161" customWidth="1"/>
    <col min="1798" max="1808" width="6.7109375" style="161" customWidth="1"/>
    <col min="1809" max="1809" width="10.42578125" style="161" customWidth="1"/>
    <col min="1810" max="2050" width="11.42578125" style="161"/>
    <col min="2051" max="2051" width="0.85546875" style="161" customWidth="1"/>
    <col min="2052" max="2052" width="13.5703125" style="161" customWidth="1"/>
    <col min="2053" max="2053" width="17.28515625" style="161" customWidth="1"/>
    <col min="2054" max="2064" width="6.7109375" style="161" customWidth="1"/>
    <col min="2065" max="2065" width="10.42578125" style="161" customWidth="1"/>
    <col min="2066" max="2306" width="11.42578125" style="161"/>
    <col min="2307" max="2307" width="0.85546875" style="161" customWidth="1"/>
    <col min="2308" max="2308" width="13.5703125" style="161" customWidth="1"/>
    <col min="2309" max="2309" width="17.28515625" style="161" customWidth="1"/>
    <col min="2310" max="2320" width="6.7109375" style="161" customWidth="1"/>
    <col min="2321" max="2321" width="10.42578125" style="161" customWidth="1"/>
    <col min="2322" max="2562" width="11.42578125" style="161"/>
    <col min="2563" max="2563" width="0.85546875" style="161" customWidth="1"/>
    <col min="2564" max="2564" width="13.5703125" style="161" customWidth="1"/>
    <col min="2565" max="2565" width="17.28515625" style="161" customWidth="1"/>
    <col min="2566" max="2576" width="6.7109375" style="161" customWidth="1"/>
    <col min="2577" max="2577" width="10.42578125" style="161" customWidth="1"/>
    <col min="2578" max="2818" width="11.42578125" style="161"/>
    <col min="2819" max="2819" width="0.85546875" style="161" customWidth="1"/>
    <col min="2820" max="2820" width="13.5703125" style="161" customWidth="1"/>
    <col min="2821" max="2821" width="17.28515625" style="161" customWidth="1"/>
    <col min="2822" max="2832" width="6.7109375" style="161" customWidth="1"/>
    <col min="2833" max="2833" width="10.42578125" style="161" customWidth="1"/>
    <col min="2834" max="3074" width="11.42578125" style="161"/>
    <col min="3075" max="3075" width="0.85546875" style="161" customWidth="1"/>
    <col min="3076" max="3076" width="13.5703125" style="161" customWidth="1"/>
    <col min="3077" max="3077" width="17.28515625" style="161" customWidth="1"/>
    <col min="3078" max="3088" width="6.7109375" style="161" customWidth="1"/>
    <col min="3089" max="3089" width="10.42578125" style="161" customWidth="1"/>
    <col min="3090" max="3330" width="11.42578125" style="161"/>
    <col min="3331" max="3331" width="0.85546875" style="161" customWidth="1"/>
    <col min="3332" max="3332" width="13.5703125" style="161" customWidth="1"/>
    <col min="3333" max="3333" width="17.28515625" style="161" customWidth="1"/>
    <col min="3334" max="3344" width="6.7109375" style="161" customWidth="1"/>
    <col min="3345" max="3345" width="10.42578125" style="161" customWidth="1"/>
    <col min="3346" max="3586" width="11.42578125" style="161"/>
    <col min="3587" max="3587" width="0.85546875" style="161" customWidth="1"/>
    <col min="3588" max="3588" width="13.5703125" style="161" customWidth="1"/>
    <col min="3589" max="3589" width="17.28515625" style="161" customWidth="1"/>
    <col min="3590" max="3600" width="6.7109375" style="161" customWidth="1"/>
    <col min="3601" max="3601" width="10.42578125" style="161" customWidth="1"/>
    <col min="3602" max="3842" width="11.42578125" style="161"/>
    <col min="3843" max="3843" width="0.85546875" style="161" customWidth="1"/>
    <col min="3844" max="3844" width="13.5703125" style="161" customWidth="1"/>
    <col min="3845" max="3845" width="17.28515625" style="161" customWidth="1"/>
    <col min="3846" max="3856" width="6.7109375" style="161" customWidth="1"/>
    <col min="3857" max="3857" width="10.42578125" style="161" customWidth="1"/>
    <col min="3858" max="4098" width="11.42578125" style="161"/>
    <col min="4099" max="4099" width="0.85546875" style="161" customWidth="1"/>
    <col min="4100" max="4100" width="13.5703125" style="161" customWidth="1"/>
    <col min="4101" max="4101" width="17.28515625" style="161" customWidth="1"/>
    <col min="4102" max="4112" width="6.7109375" style="161" customWidth="1"/>
    <col min="4113" max="4113" width="10.42578125" style="161" customWidth="1"/>
    <col min="4114" max="4354" width="11.42578125" style="161"/>
    <col min="4355" max="4355" width="0.85546875" style="161" customWidth="1"/>
    <col min="4356" max="4356" width="13.5703125" style="161" customWidth="1"/>
    <col min="4357" max="4357" width="17.28515625" style="161" customWidth="1"/>
    <col min="4358" max="4368" width="6.7109375" style="161" customWidth="1"/>
    <col min="4369" max="4369" width="10.42578125" style="161" customWidth="1"/>
    <col min="4370" max="4610" width="11.42578125" style="161"/>
    <col min="4611" max="4611" width="0.85546875" style="161" customWidth="1"/>
    <col min="4612" max="4612" width="13.5703125" style="161" customWidth="1"/>
    <col min="4613" max="4613" width="17.28515625" style="161" customWidth="1"/>
    <col min="4614" max="4624" width="6.7109375" style="161" customWidth="1"/>
    <col min="4625" max="4625" width="10.42578125" style="161" customWidth="1"/>
    <col min="4626" max="4866" width="11.42578125" style="161"/>
    <col min="4867" max="4867" width="0.85546875" style="161" customWidth="1"/>
    <col min="4868" max="4868" width="13.5703125" style="161" customWidth="1"/>
    <col min="4869" max="4869" width="17.28515625" style="161" customWidth="1"/>
    <col min="4870" max="4880" width="6.7109375" style="161" customWidth="1"/>
    <col min="4881" max="4881" width="10.42578125" style="161" customWidth="1"/>
    <col min="4882" max="5122" width="11.42578125" style="161"/>
    <col min="5123" max="5123" width="0.85546875" style="161" customWidth="1"/>
    <col min="5124" max="5124" width="13.5703125" style="161" customWidth="1"/>
    <col min="5125" max="5125" width="17.28515625" style="161" customWidth="1"/>
    <col min="5126" max="5136" width="6.7109375" style="161" customWidth="1"/>
    <col min="5137" max="5137" width="10.42578125" style="161" customWidth="1"/>
    <col min="5138" max="5378" width="11.42578125" style="161"/>
    <col min="5379" max="5379" width="0.85546875" style="161" customWidth="1"/>
    <col min="5380" max="5380" width="13.5703125" style="161" customWidth="1"/>
    <col min="5381" max="5381" width="17.28515625" style="161" customWidth="1"/>
    <col min="5382" max="5392" width="6.7109375" style="161" customWidth="1"/>
    <col min="5393" max="5393" width="10.42578125" style="161" customWidth="1"/>
    <col min="5394" max="5634" width="11.42578125" style="161"/>
    <col min="5635" max="5635" width="0.85546875" style="161" customWidth="1"/>
    <col min="5636" max="5636" width="13.5703125" style="161" customWidth="1"/>
    <col min="5637" max="5637" width="17.28515625" style="161" customWidth="1"/>
    <col min="5638" max="5648" width="6.7109375" style="161" customWidth="1"/>
    <col min="5649" max="5649" width="10.42578125" style="161" customWidth="1"/>
    <col min="5650" max="5890" width="11.42578125" style="161"/>
    <col min="5891" max="5891" width="0.85546875" style="161" customWidth="1"/>
    <col min="5892" max="5892" width="13.5703125" style="161" customWidth="1"/>
    <col min="5893" max="5893" width="17.28515625" style="161" customWidth="1"/>
    <col min="5894" max="5904" width="6.7109375" style="161" customWidth="1"/>
    <col min="5905" max="5905" width="10.42578125" style="161" customWidth="1"/>
    <col min="5906" max="6146" width="11.42578125" style="161"/>
    <col min="6147" max="6147" width="0.85546875" style="161" customWidth="1"/>
    <col min="6148" max="6148" width="13.5703125" style="161" customWidth="1"/>
    <col min="6149" max="6149" width="17.28515625" style="161" customWidth="1"/>
    <col min="6150" max="6160" width="6.7109375" style="161" customWidth="1"/>
    <col min="6161" max="6161" width="10.42578125" style="161" customWidth="1"/>
    <col min="6162" max="6402" width="11.42578125" style="161"/>
    <col min="6403" max="6403" width="0.85546875" style="161" customWidth="1"/>
    <col min="6404" max="6404" width="13.5703125" style="161" customWidth="1"/>
    <col min="6405" max="6405" width="17.28515625" style="161" customWidth="1"/>
    <col min="6406" max="6416" width="6.7109375" style="161" customWidth="1"/>
    <col min="6417" max="6417" width="10.42578125" style="161" customWidth="1"/>
    <col min="6418" max="6658" width="11.42578125" style="161"/>
    <col min="6659" max="6659" width="0.85546875" style="161" customWidth="1"/>
    <col min="6660" max="6660" width="13.5703125" style="161" customWidth="1"/>
    <col min="6661" max="6661" width="17.28515625" style="161" customWidth="1"/>
    <col min="6662" max="6672" width="6.7109375" style="161" customWidth="1"/>
    <col min="6673" max="6673" width="10.42578125" style="161" customWidth="1"/>
    <col min="6674" max="6914" width="11.42578125" style="161"/>
    <col min="6915" max="6915" width="0.85546875" style="161" customWidth="1"/>
    <col min="6916" max="6916" width="13.5703125" style="161" customWidth="1"/>
    <col min="6917" max="6917" width="17.28515625" style="161" customWidth="1"/>
    <col min="6918" max="6928" width="6.7109375" style="161" customWidth="1"/>
    <col min="6929" max="6929" width="10.42578125" style="161" customWidth="1"/>
    <col min="6930" max="7170" width="11.42578125" style="161"/>
    <col min="7171" max="7171" width="0.85546875" style="161" customWidth="1"/>
    <col min="7172" max="7172" width="13.5703125" style="161" customWidth="1"/>
    <col min="7173" max="7173" width="17.28515625" style="161" customWidth="1"/>
    <col min="7174" max="7184" width="6.7109375" style="161" customWidth="1"/>
    <col min="7185" max="7185" width="10.42578125" style="161" customWidth="1"/>
    <col min="7186" max="7426" width="11.42578125" style="161"/>
    <col min="7427" max="7427" width="0.85546875" style="161" customWidth="1"/>
    <col min="7428" max="7428" width="13.5703125" style="161" customWidth="1"/>
    <col min="7429" max="7429" width="17.28515625" style="161" customWidth="1"/>
    <col min="7430" max="7440" width="6.7109375" style="161" customWidth="1"/>
    <col min="7441" max="7441" width="10.42578125" style="161" customWidth="1"/>
    <col min="7442" max="7682" width="11.42578125" style="161"/>
    <col min="7683" max="7683" width="0.85546875" style="161" customWidth="1"/>
    <col min="7684" max="7684" width="13.5703125" style="161" customWidth="1"/>
    <col min="7685" max="7685" width="17.28515625" style="161" customWidth="1"/>
    <col min="7686" max="7696" width="6.7109375" style="161" customWidth="1"/>
    <col min="7697" max="7697" width="10.42578125" style="161" customWidth="1"/>
    <col min="7698" max="7938" width="11.42578125" style="161"/>
    <col min="7939" max="7939" width="0.85546875" style="161" customWidth="1"/>
    <col min="7940" max="7940" width="13.5703125" style="161" customWidth="1"/>
    <col min="7941" max="7941" width="17.28515625" style="161" customWidth="1"/>
    <col min="7942" max="7952" width="6.7109375" style="161" customWidth="1"/>
    <col min="7953" max="7953" width="10.42578125" style="161" customWidth="1"/>
    <col min="7954" max="8194" width="11.42578125" style="161"/>
    <col min="8195" max="8195" width="0.85546875" style="161" customWidth="1"/>
    <col min="8196" max="8196" width="13.5703125" style="161" customWidth="1"/>
    <col min="8197" max="8197" width="17.28515625" style="161" customWidth="1"/>
    <col min="8198" max="8208" width="6.7109375" style="161" customWidth="1"/>
    <col min="8209" max="8209" width="10.42578125" style="161" customWidth="1"/>
    <col min="8210" max="8450" width="11.42578125" style="161"/>
    <col min="8451" max="8451" width="0.85546875" style="161" customWidth="1"/>
    <col min="8452" max="8452" width="13.5703125" style="161" customWidth="1"/>
    <col min="8453" max="8453" width="17.28515625" style="161" customWidth="1"/>
    <col min="8454" max="8464" width="6.7109375" style="161" customWidth="1"/>
    <col min="8465" max="8465" width="10.42578125" style="161" customWidth="1"/>
    <col min="8466" max="8706" width="11.42578125" style="161"/>
    <col min="8707" max="8707" width="0.85546875" style="161" customWidth="1"/>
    <col min="8708" max="8708" width="13.5703125" style="161" customWidth="1"/>
    <col min="8709" max="8709" width="17.28515625" style="161" customWidth="1"/>
    <col min="8710" max="8720" width="6.7109375" style="161" customWidth="1"/>
    <col min="8721" max="8721" width="10.42578125" style="161" customWidth="1"/>
    <col min="8722" max="8962" width="11.42578125" style="161"/>
    <col min="8963" max="8963" width="0.85546875" style="161" customWidth="1"/>
    <col min="8964" max="8964" width="13.5703125" style="161" customWidth="1"/>
    <col min="8965" max="8965" width="17.28515625" style="161" customWidth="1"/>
    <col min="8966" max="8976" width="6.7109375" style="161" customWidth="1"/>
    <col min="8977" max="8977" width="10.42578125" style="161" customWidth="1"/>
    <col min="8978" max="9218" width="11.42578125" style="161"/>
    <col min="9219" max="9219" width="0.85546875" style="161" customWidth="1"/>
    <col min="9220" max="9220" width="13.5703125" style="161" customWidth="1"/>
    <col min="9221" max="9221" width="17.28515625" style="161" customWidth="1"/>
    <col min="9222" max="9232" width="6.7109375" style="161" customWidth="1"/>
    <col min="9233" max="9233" width="10.42578125" style="161" customWidth="1"/>
    <col min="9234" max="9474" width="11.42578125" style="161"/>
    <col min="9475" max="9475" width="0.85546875" style="161" customWidth="1"/>
    <col min="9476" max="9476" width="13.5703125" style="161" customWidth="1"/>
    <col min="9477" max="9477" width="17.28515625" style="161" customWidth="1"/>
    <col min="9478" max="9488" width="6.7109375" style="161" customWidth="1"/>
    <col min="9489" max="9489" width="10.42578125" style="161" customWidth="1"/>
    <col min="9490" max="9730" width="11.42578125" style="161"/>
    <col min="9731" max="9731" width="0.85546875" style="161" customWidth="1"/>
    <col min="9732" max="9732" width="13.5703125" style="161" customWidth="1"/>
    <col min="9733" max="9733" width="17.28515625" style="161" customWidth="1"/>
    <col min="9734" max="9744" width="6.7109375" style="161" customWidth="1"/>
    <col min="9745" max="9745" width="10.42578125" style="161" customWidth="1"/>
    <col min="9746" max="9986" width="11.42578125" style="161"/>
    <col min="9987" max="9987" width="0.85546875" style="161" customWidth="1"/>
    <col min="9988" max="9988" width="13.5703125" style="161" customWidth="1"/>
    <col min="9989" max="9989" width="17.28515625" style="161" customWidth="1"/>
    <col min="9990" max="10000" width="6.7109375" style="161" customWidth="1"/>
    <col min="10001" max="10001" width="10.42578125" style="161" customWidth="1"/>
    <col min="10002" max="10242" width="11.42578125" style="161"/>
    <col min="10243" max="10243" width="0.85546875" style="161" customWidth="1"/>
    <col min="10244" max="10244" width="13.5703125" style="161" customWidth="1"/>
    <col min="10245" max="10245" width="17.28515625" style="161" customWidth="1"/>
    <col min="10246" max="10256" width="6.7109375" style="161" customWidth="1"/>
    <col min="10257" max="10257" width="10.42578125" style="161" customWidth="1"/>
    <col min="10258" max="10498" width="11.42578125" style="161"/>
    <col min="10499" max="10499" width="0.85546875" style="161" customWidth="1"/>
    <col min="10500" max="10500" width="13.5703125" style="161" customWidth="1"/>
    <col min="10501" max="10501" width="17.28515625" style="161" customWidth="1"/>
    <col min="10502" max="10512" width="6.7109375" style="161" customWidth="1"/>
    <col min="10513" max="10513" width="10.42578125" style="161" customWidth="1"/>
    <col min="10514" max="10754" width="11.42578125" style="161"/>
    <col min="10755" max="10755" width="0.85546875" style="161" customWidth="1"/>
    <col min="10756" max="10756" width="13.5703125" style="161" customWidth="1"/>
    <col min="10757" max="10757" width="17.28515625" style="161" customWidth="1"/>
    <col min="10758" max="10768" width="6.7109375" style="161" customWidth="1"/>
    <col min="10769" max="10769" width="10.42578125" style="161" customWidth="1"/>
    <col min="10770" max="11010" width="11.42578125" style="161"/>
    <col min="11011" max="11011" width="0.85546875" style="161" customWidth="1"/>
    <col min="11012" max="11012" width="13.5703125" style="161" customWidth="1"/>
    <col min="11013" max="11013" width="17.28515625" style="161" customWidth="1"/>
    <col min="11014" max="11024" width="6.7109375" style="161" customWidth="1"/>
    <col min="11025" max="11025" width="10.42578125" style="161" customWidth="1"/>
    <col min="11026" max="11266" width="11.42578125" style="161"/>
    <col min="11267" max="11267" width="0.85546875" style="161" customWidth="1"/>
    <col min="11268" max="11268" width="13.5703125" style="161" customWidth="1"/>
    <col min="11269" max="11269" width="17.28515625" style="161" customWidth="1"/>
    <col min="11270" max="11280" width="6.7109375" style="161" customWidth="1"/>
    <col min="11281" max="11281" width="10.42578125" style="161" customWidth="1"/>
    <col min="11282" max="11522" width="11.42578125" style="161"/>
    <col min="11523" max="11523" width="0.85546875" style="161" customWidth="1"/>
    <col min="11524" max="11524" width="13.5703125" style="161" customWidth="1"/>
    <col min="11525" max="11525" width="17.28515625" style="161" customWidth="1"/>
    <col min="11526" max="11536" width="6.7109375" style="161" customWidth="1"/>
    <col min="11537" max="11537" width="10.42578125" style="161" customWidth="1"/>
    <col min="11538" max="11778" width="11.42578125" style="161"/>
    <col min="11779" max="11779" width="0.85546875" style="161" customWidth="1"/>
    <col min="11780" max="11780" width="13.5703125" style="161" customWidth="1"/>
    <col min="11781" max="11781" width="17.28515625" style="161" customWidth="1"/>
    <col min="11782" max="11792" width="6.7109375" style="161" customWidth="1"/>
    <col min="11793" max="11793" width="10.42578125" style="161" customWidth="1"/>
    <col min="11794" max="12034" width="11.42578125" style="161"/>
    <col min="12035" max="12035" width="0.85546875" style="161" customWidth="1"/>
    <col min="12036" max="12036" width="13.5703125" style="161" customWidth="1"/>
    <col min="12037" max="12037" width="17.28515625" style="161" customWidth="1"/>
    <col min="12038" max="12048" width="6.7109375" style="161" customWidth="1"/>
    <col min="12049" max="12049" width="10.42578125" style="161" customWidth="1"/>
    <col min="12050" max="12290" width="11.42578125" style="161"/>
    <col min="12291" max="12291" width="0.85546875" style="161" customWidth="1"/>
    <col min="12292" max="12292" width="13.5703125" style="161" customWidth="1"/>
    <col min="12293" max="12293" width="17.28515625" style="161" customWidth="1"/>
    <col min="12294" max="12304" width="6.7109375" style="161" customWidth="1"/>
    <col min="12305" max="12305" width="10.42578125" style="161" customWidth="1"/>
    <col min="12306" max="12546" width="11.42578125" style="161"/>
    <col min="12547" max="12547" width="0.85546875" style="161" customWidth="1"/>
    <col min="12548" max="12548" width="13.5703125" style="161" customWidth="1"/>
    <col min="12549" max="12549" width="17.28515625" style="161" customWidth="1"/>
    <col min="12550" max="12560" width="6.7109375" style="161" customWidth="1"/>
    <col min="12561" max="12561" width="10.42578125" style="161" customWidth="1"/>
    <col min="12562" max="12802" width="11.42578125" style="161"/>
    <col min="12803" max="12803" width="0.85546875" style="161" customWidth="1"/>
    <col min="12804" max="12804" width="13.5703125" style="161" customWidth="1"/>
    <col min="12805" max="12805" width="17.28515625" style="161" customWidth="1"/>
    <col min="12806" max="12816" width="6.7109375" style="161" customWidth="1"/>
    <col min="12817" max="12817" width="10.42578125" style="161" customWidth="1"/>
    <col min="12818" max="13058" width="11.42578125" style="161"/>
    <col min="13059" max="13059" width="0.85546875" style="161" customWidth="1"/>
    <col min="13060" max="13060" width="13.5703125" style="161" customWidth="1"/>
    <col min="13061" max="13061" width="17.28515625" style="161" customWidth="1"/>
    <col min="13062" max="13072" width="6.7109375" style="161" customWidth="1"/>
    <col min="13073" max="13073" width="10.42578125" style="161" customWidth="1"/>
    <col min="13074" max="13314" width="11.42578125" style="161"/>
    <col min="13315" max="13315" width="0.85546875" style="161" customWidth="1"/>
    <col min="13316" max="13316" width="13.5703125" style="161" customWidth="1"/>
    <col min="13317" max="13317" width="17.28515625" style="161" customWidth="1"/>
    <col min="13318" max="13328" width="6.7109375" style="161" customWidth="1"/>
    <col min="13329" max="13329" width="10.42578125" style="161" customWidth="1"/>
    <col min="13330" max="13570" width="11.42578125" style="161"/>
    <col min="13571" max="13571" width="0.85546875" style="161" customWidth="1"/>
    <col min="13572" max="13572" width="13.5703125" style="161" customWidth="1"/>
    <col min="13573" max="13573" width="17.28515625" style="161" customWidth="1"/>
    <col min="13574" max="13584" width="6.7109375" style="161" customWidth="1"/>
    <col min="13585" max="13585" width="10.42578125" style="161" customWidth="1"/>
    <col min="13586" max="13826" width="11.42578125" style="161"/>
    <col min="13827" max="13827" width="0.85546875" style="161" customWidth="1"/>
    <col min="13828" max="13828" width="13.5703125" style="161" customWidth="1"/>
    <col min="13829" max="13829" width="17.28515625" style="161" customWidth="1"/>
    <col min="13830" max="13840" width="6.7109375" style="161" customWidth="1"/>
    <col min="13841" max="13841" width="10.42578125" style="161" customWidth="1"/>
    <col min="13842" max="14082" width="11.42578125" style="161"/>
    <col min="14083" max="14083" width="0.85546875" style="161" customWidth="1"/>
    <col min="14084" max="14084" width="13.5703125" style="161" customWidth="1"/>
    <col min="14085" max="14085" width="17.28515625" style="161" customWidth="1"/>
    <col min="14086" max="14096" width="6.7109375" style="161" customWidth="1"/>
    <col min="14097" max="14097" width="10.42578125" style="161" customWidth="1"/>
    <col min="14098" max="14338" width="11.42578125" style="161"/>
    <col min="14339" max="14339" width="0.85546875" style="161" customWidth="1"/>
    <col min="14340" max="14340" width="13.5703125" style="161" customWidth="1"/>
    <col min="14341" max="14341" width="17.28515625" style="161" customWidth="1"/>
    <col min="14342" max="14352" width="6.7109375" style="161" customWidth="1"/>
    <col min="14353" max="14353" width="10.42578125" style="161" customWidth="1"/>
    <col min="14354" max="14594" width="11.42578125" style="161"/>
    <col min="14595" max="14595" width="0.85546875" style="161" customWidth="1"/>
    <col min="14596" max="14596" width="13.5703125" style="161" customWidth="1"/>
    <col min="14597" max="14597" width="17.28515625" style="161" customWidth="1"/>
    <col min="14598" max="14608" width="6.7109375" style="161" customWidth="1"/>
    <col min="14609" max="14609" width="10.42578125" style="161" customWidth="1"/>
    <col min="14610" max="14850" width="11.42578125" style="161"/>
    <col min="14851" max="14851" width="0.85546875" style="161" customWidth="1"/>
    <col min="14852" max="14852" width="13.5703125" style="161" customWidth="1"/>
    <col min="14853" max="14853" width="17.28515625" style="161" customWidth="1"/>
    <col min="14854" max="14864" width="6.7109375" style="161" customWidth="1"/>
    <col min="14865" max="14865" width="10.42578125" style="161" customWidth="1"/>
    <col min="14866" max="15106" width="11.42578125" style="161"/>
    <col min="15107" max="15107" width="0.85546875" style="161" customWidth="1"/>
    <col min="15108" max="15108" width="13.5703125" style="161" customWidth="1"/>
    <col min="15109" max="15109" width="17.28515625" style="161" customWidth="1"/>
    <col min="15110" max="15120" width="6.7109375" style="161" customWidth="1"/>
    <col min="15121" max="15121" width="10.42578125" style="161" customWidth="1"/>
    <col min="15122" max="15362" width="11.42578125" style="161"/>
    <col min="15363" max="15363" width="0.85546875" style="161" customWidth="1"/>
    <col min="15364" max="15364" width="13.5703125" style="161" customWidth="1"/>
    <col min="15365" max="15365" width="17.28515625" style="161" customWidth="1"/>
    <col min="15366" max="15376" width="6.7109375" style="161" customWidth="1"/>
    <col min="15377" max="15377" width="10.42578125" style="161" customWidth="1"/>
    <col min="15378" max="15618" width="11.42578125" style="161"/>
    <col min="15619" max="15619" width="0.85546875" style="161" customWidth="1"/>
    <col min="15620" max="15620" width="13.5703125" style="161" customWidth="1"/>
    <col min="15621" max="15621" width="17.28515625" style="161" customWidth="1"/>
    <col min="15622" max="15632" width="6.7109375" style="161" customWidth="1"/>
    <col min="15633" max="15633" width="10.42578125" style="161" customWidth="1"/>
    <col min="15634" max="15874" width="11.42578125" style="161"/>
    <col min="15875" max="15875" width="0.85546875" style="161" customWidth="1"/>
    <col min="15876" max="15876" width="13.5703125" style="161" customWidth="1"/>
    <col min="15877" max="15877" width="17.28515625" style="161" customWidth="1"/>
    <col min="15878" max="15888" width="6.7109375" style="161" customWidth="1"/>
    <col min="15889" max="15889" width="10.42578125" style="161" customWidth="1"/>
    <col min="15890" max="16130" width="11.42578125" style="161"/>
    <col min="16131" max="16131" width="0.85546875" style="161" customWidth="1"/>
    <col min="16132" max="16132" width="13.5703125" style="161" customWidth="1"/>
    <col min="16133" max="16133" width="17.28515625" style="161" customWidth="1"/>
    <col min="16134" max="16144" width="6.7109375" style="161" customWidth="1"/>
    <col min="16145" max="16145" width="10.42578125" style="161" customWidth="1"/>
    <col min="16146" max="16384" width="11.42578125" style="161"/>
  </cols>
  <sheetData>
    <row r="1" spans="1:15" s="58" customFormat="1" ht="8.25" customHeight="1" x14ac:dyDescent="0.2">
      <c r="A1" s="175"/>
      <c r="B1" s="27"/>
      <c r="C1" s="27"/>
      <c r="D1" s="27"/>
      <c r="E1" s="27"/>
      <c r="F1" s="27"/>
      <c r="G1" s="27"/>
      <c r="H1" s="233"/>
      <c r="I1" s="27"/>
      <c r="J1" s="27"/>
      <c r="K1" s="27"/>
      <c r="L1" s="27"/>
      <c r="M1" s="27"/>
      <c r="N1" s="27"/>
      <c r="O1" s="27"/>
    </row>
    <row r="2" spans="1:15" s="58" customFormat="1" ht="50.25" customHeight="1" x14ac:dyDescent="0.2">
      <c r="B2" s="1439" t="s">
        <v>3314</v>
      </c>
      <c r="C2" s="1439"/>
      <c r="D2" s="1439"/>
      <c r="E2" s="1439"/>
      <c r="F2" s="1439"/>
      <c r="G2" s="1439"/>
      <c r="H2" s="1439"/>
      <c r="I2" s="1439"/>
      <c r="J2" s="1439"/>
      <c r="K2" s="344"/>
      <c r="L2" s="344"/>
      <c r="M2" s="344"/>
      <c r="N2" s="344"/>
      <c r="O2" s="344"/>
    </row>
    <row r="3" spans="1:15" s="1" customFormat="1" ht="21" customHeight="1" x14ac:dyDescent="0.25">
      <c r="B3" s="938" t="s">
        <v>926</v>
      </c>
      <c r="C3"/>
      <c r="D3"/>
      <c r="E3" s="25"/>
      <c r="F3" s="25"/>
      <c r="G3" s="25"/>
      <c r="H3" s="882"/>
      <c r="I3" s="345"/>
      <c r="J3" s="345"/>
      <c r="K3" s="345"/>
      <c r="L3" s="345"/>
      <c r="M3"/>
      <c r="N3"/>
      <c r="O3"/>
    </row>
    <row r="4" spans="1:15" s="1" customFormat="1" ht="9.75" customHeight="1" thickBot="1" x14ac:dyDescent="0.3">
      <c r="B4" s="938"/>
      <c r="C4"/>
      <c r="D4"/>
      <c r="E4" s="25"/>
      <c r="F4" s="25"/>
      <c r="G4" s="25"/>
      <c r="H4" s="882"/>
      <c r="I4" s="345"/>
      <c r="J4" s="345"/>
      <c r="K4" s="345"/>
      <c r="L4" s="345"/>
      <c r="M4"/>
      <c r="N4"/>
      <c r="O4"/>
    </row>
    <row r="5" spans="1:15" ht="15.75" thickBot="1" x14ac:dyDescent="0.25">
      <c r="B5" s="1047" t="s">
        <v>2731</v>
      </c>
      <c r="C5" s="1048" t="s">
        <v>2730</v>
      </c>
      <c r="D5" s="1048" t="s">
        <v>3410</v>
      </c>
      <c r="E5" s="3208" t="s">
        <v>2789</v>
      </c>
      <c r="F5" s="3209"/>
      <c r="G5" s="3210"/>
      <c r="H5" s="1049" t="s">
        <v>3315</v>
      </c>
      <c r="I5" s="1050" t="s">
        <v>3316</v>
      </c>
      <c r="J5" s="345"/>
      <c r="K5" s="345"/>
    </row>
    <row r="6" spans="1:15" ht="15.75" thickTop="1" x14ac:dyDescent="0.25">
      <c r="B6" s="3195" t="s">
        <v>3039</v>
      </c>
      <c r="C6" s="3211" t="s">
        <v>3054</v>
      </c>
      <c r="D6" s="3203" t="s">
        <v>3340</v>
      </c>
      <c r="E6" s="3215" t="s">
        <v>3215</v>
      </c>
      <c r="F6" s="3216"/>
      <c r="G6" s="3216"/>
      <c r="H6" s="3140" t="s">
        <v>2</v>
      </c>
      <c r="I6" s="3141" t="s">
        <v>2</v>
      </c>
      <c r="J6"/>
    </row>
    <row r="7" spans="1:15" ht="45" x14ac:dyDescent="0.25">
      <c r="B7" s="3196"/>
      <c r="C7" s="3212"/>
      <c r="D7" s="3214"/>
      <c r="E7" s="3217"/>
      <c r="F7" s="1037" t="s">
        <v>3055</v>
      </c>
      <c r="G7" s="1028" t="s">
        <v>921</v>
      </c>
      <c r="H7" s="3136"/>
      <c r="I7" s="3138"/>
      <c r="J7"/>
    </row>
    <row r="8" spans="1:15" ht="45" x14ac:dyDescent="0.25">
      <c r="B8" s="3196"/>
      <c r="C8" s="3212"/>
      <c r="D8" s="3214"/>
      <c r="E8" s="3218"/>
      <c r="F8" s="1037" t="s">
        <v>3056</v>
      </c>
      <c r="G8" s="1028" t="s">
        <v>3040</v>
      </c>
      <c r="H8" s="3136"/>
      <c r="I8" s="3138"/>
      <c r="J8"/>
    </row>
    <row r="9" spans="1:15" ht="45.75" thickBot="1" x14ac:dyDescent="0.3">
      <c r="B9" s="3196"/>
      <c r="C9" s="3212"/>
      <c r="D9" s="3214"/>
      <c r="E9" s="3218"/>
      <c r="F9" s="1041" t="s">
        <v>3057</v>
      </c>
      <c r="G9" s="1061" t="s">
        <v>884</v>
      </c>
      <c r="H9" s="3136"/>
      <c r="I9" s="3138"/>
      <c r="J9"/>
    </row>
    <row r="10" spans="1:15" ht="15.75" thickBot="1" x14ac:dyDescent="0.3">
      <c r="B10" s="3196"/>
      <c r="C10" s="3212"/>
      <c r="D10" s="3214"/>
      <c r="E10" s="3219" t="s">
        <v>3041</v>
      </c>
      <c r="F10" s="3220"/>
      <c r="G10" s="3220"/>
      <c r="H10" s="3136"/>
      <c r="I10" s="3138"/>
      <c r="J10"/>
    </row>
    <row r="11" spans="1:15" ht="19.5" customHeight="1" x14ac:dyDescent="0.25">
      <c r="B11" s="3196"/>
      <c r="C11" s="3212"/>
      <c r="D11" s="3214"/>
      <c r="E11" s="1046"/>
      <c r="F11" s="947" t="s">
        <v>3042</v>
      </c>
      <c r="G11" s="1043">
        <v>1</v>
      </c>
      <c r="H11" s="3136"/>
      <c r="I11" s="3138"/>
      <c r="J11"/>
    </row>
    <row r="12" spans="1:15" ht="15.75" thickBot="1" x14ac:dyDescent="0.3">
      <c r="B12" s="3196"/>
      <c r="C12" s="3212"/>
      <c r="D12" s="3214"/>
      <c r="E12" s="3183" t="s">
        <v>3058</v>
      </c>
      <c r="F12" s="3184"/>
      <c r="G12" s="3184"/>
      <c r="H12" s="3136"/>
      <c r="I12" s="3138"/>
      <c r="J12"/>
    </row>
    <row r="13" spans="1:15" ht="21.75" customHeight="1" x14ac:dyDescent="0.25">
      <c r="B13" s="3196"/>
      <c r="C13" s="3212"/>
      <c r="D13" s="3214"/>
      <c r="E13" s="1046"/>
      <c r="F13" s="947" t="s">
        <v>3042</v>
      </c>
      <c r="G13" s="1043" t="s">
        <v>3043</v>
      </c>
      <c r="H13" s="3136"/>
      <c r="I13" s="3138"/>
      <c r="J13"/>
    </row>
    <row r="14" spans="1:15" ht="15.75" thickBot="1" x14ac:dyDescent="0.3">
      <c r="B14" s="3196"/>
      <c r="C14" s="3212"/>
      <c r="D14" s="3214"/>
      <c r="E14" s="3183" t="s">
        <v>3059</v>
      </c>
      <c r="F14" s="3184"/>
      <c r="G14" s="3184"/>
      <c r="H14" s="3136"/>
      <c r="I14" s="3138"/>
      <c r="J14"/>
    </row>
    <row r="15" spans="1:15" ht="25.5" customHeight="1" x14ac:dyDescent="0.25">
      <c r="B15" s="3196"/>
      <c r="C15" s="3212"/>
      <c r="D15" s="3214"/>
      <c r="E15" s="3181"/>
      <c r="F15" s="947" t="s">
        <v>3042</v>
      </c>
      <c r="G15" s="1043">
        <v>2</v>
      </c>
      <c r="H15" s="3136"/>
      <c r="I15" s="3138"/>
      <c r="J15"/>
    </row>
    <row r="16" spans="1:15" ht="33.75" x14ac:dyDescent="0.25">
      <c r="B16" s="3196"/>
      <c r="C16" s="3212"/>
      <c r="D16" s="3214"/>
      <c r="E16" s="3182"/>
      <c r="F16" s="1037" t="s">
        <v>3060</v>
      </c>
      <c r="G16" s="1045">
        <v>2</v>
      </c>
      <c r="H16" s="3136"/>
      <c r="I16" s="3138"/>
      <c r="J16"/>
    </row>
    <row r="17" spans="2:10" ht="15.75" thickBot="1" x14ac:dyDescent="0.3">
      <c r="B17" s="3196"/>
      <c r="C17" s="3212"/>
      <c r="D17" s="3214"/>
      <c r="E17" s="3183" t="s">
        <v>3061</v>
      </c>
      <c r="F17" s="3184"/>
      <c r="G17" s="3184"/>
      <c r="H17" s="3136"/>
      <c r="I17" s="3138"/>
      <c r="J17"/>
    </row>
    <row r="18" spans="2:10" ht="25.5" customHeight="1" x14ac:dyDescent="0.25">
      <c r="B18" s="3196"/>
      <c r="C18" s="3212"/>
      <c r="D18" s="3214"/>
      <c r="E18" s="3181"/>
      <c r="F18" s="947" t="s">
        <v>3042</v>
      </c>
      <c r="G18" s="1043">
        <v>2</v>
      </c>
      <c r="H18" s="3136"/>
      <c r="I18" s="3138"/>
      <c r="J18"/>
    </row>
    <row r="19" spans="2:10" ht="33.75" x14ac:dyDescent="0.25">
      <c r="B19" s="3196"/>
      <c r="C19" s="3212"/>
      <c r="D19" s="3214"/>
      <c r="E19" s="3182"/>
      <c r="F19" s="1037" t="s">
        <v>3060</v>
      </c>
      <c r="G19" s="1045">
        <v>1</v>
      </c>
      <c r="H19" s="3136"/>
      <c r="I19" s="3138"/>
      <c r="J19"/>
    </row>
    <row r="20" spans="2:10" ht="18" customHeight="1" thickBot="1" x14ac:dyDescent="0.3">
      <c r="B20" s="3196"/>
      <c r="C20" s="3212"/>
      <c r="D20" s="3214"/>
      <c r="E20" s="3183" t="s">
        <v>3062</v>
      </c>
      <c r="F20" s="3184"/>
      <c r="G20" s="3184"/>
      <c r="H20" s="3136"/>
      <c r="I20" s="3138"/>
      <c r="J20"/>
    </row>
    <row r="21" spans="2:10" ht="23.25" customHeight="1" x14ac:dyDescent="0.25">
      <c r="B21" s="3196"/>
      <c r="C21" s="3212"/>
      <c r="D21" s="3214"/>
      <c r="E21" s="3181"/>
      <c r="F21" s="947" t="s">
        <v>3042</v>
      </c>
      <c r="G21" s="1043">
        <v>2</v>
      </c>
      <c r="H21" s="3136"/>
      <c r="I21" s="3138"/>
      <c r="J21"/>
    </row>
    <row r="22" spans="2:10" ht="36.75" customHeight="1" x14ac:dyDescent="0.25">
      <c r="B22" s="3196"/>
      <c r="C22" s="3212"/>
      <c r="D22" s="3214"/>
      <c r="E22" s="3182"/>
      <c r="F22" s="1037" t="s">
        <v>3060</v>
      </c>
      <c r="G22" s="1045">
        <v>3</v>
      </c>
      <c r="H22" s="3136"/>
      <c r="I22" s="3138"/>
      <c r="J22"/>
    </row>
    <row r="23" spans="2:10" ht="18" customHeight="1" thickBot="1" x14ac:dyDescent="0.3">
      <c r="B23" s="3196"/>
      <c r="C23" s="3212"/>
      <c r="D23" s="3214"/>
      <c r="E23" s="3185" t="s">
        <v>3063</v>
      </c>
      <c r="F23" s="3186"/>
      <c r="G23" s="3186"/>
      <c r="H23" s="3136"/>
      <c r="I23" s="3138"/>
      <c r="J23"/>
    </row>
    <row r="24" spans="2:10" ht="15.75" thickBot="1" x14ac:dyDescent="0.3">
      <c r="B24" s="3198"/>
      <c r="C24" s="3213"/>
      <c r="D24" s="3206"/>
      <c r="E24" s="3221" t="s">
        <v>3064</v>
      </c>
      <c r="F24" s="3222"/>
      <c r="G24" s="3222"/>
      <c r="H24" s="3137"/>
      <c r="I24" s="3139"/>
      <c r="J24"/>
    </row>
    <row r="25" spans="2:10" ht="13.5" customHeight="1" thickTop="1" thickBot="1" x14ac:dyDescent="0.25">
      <c r="B25" s="3071"/>
      <c r="C25" s="3072"/>
      <c r="D25" s="3072"/>
      <c r="E25" s="3072"/>
      <c r="F25" s="3072"/>
      <c r="G25" s="3072"/>
      <c r="H25" s="3072"/>
      <c r="I25" s="3073"/>
    </row>
    <row r="26" spans="2:10" ht="36" customHeight="1" thickTop="1" x14ac:dyDescent="0.25">
      <c r="B26" s="3195" t="s">
        <v>3044</v>
      </c>
      <c r="C26" s="3199" t="s">
        <v>3065</v>
      </c>
      <c r="D26" s="3199" t="s">
        <v>3045</v>
      </c>
      <c r="E26" s="3203" t="s">
        <v>2132</v>
      </c>
      <c r="F26" s="3204"/>
      <c r="G26" s="1073" t="s">
        <v>8</v>
      </c>
      <c r="H26" s="3140" t="s">
        <v>2</v>
      </c>
      <c r="I26" s="3141" t="s">
        <v>2</v>
      </c>
      <c r="J26"/>
    </row>
    <row r="27" spans="2:10" ht="39" customHeight="1" x14ac:dyDescent="0.25">
      <c r="B27" s="3196"/>
      <c r="C27" s="3200"/>
      <c r="D27" s="3200"/>
      <c r="E27" s="2108" t="s">
        <v>246</v>
      </c>
      <c r="F27" s="3205"/>
      <c r="G27" s="1045" t="s">
        <v>8</v>
      </c>
      <c r="H27" s="3136"/>
      <c r="I27" s="3138"/>
      <c r="J27"/>
    </row>
    <row r="28" spans="2:10" ht="19.5" customHeight="1" x14ac:dyDescent="0.25">
      <c r="B28" s="3197"/>
      <c r="C28" s="3201"/>
      <c r="D28" s="3201"/>
      <c r="E28" s="2108" t="s">
        <v>3194</v>
      </c>
      <c r="F28" s="2113"/>
      <c r="G28" s="2113"/>
      <c r="H28" s="3136"/>
      <c r="I28" s="3138"/>
      <c r="J28"/>
    </row>
    <row r="29" spans="2:10" ht="19.5" customHeight="1" x14ac:dyDescent="0.25">
      <c r="B29" s="3197"/>
      <c r="C29" s="3201"/>
      <c r="D29" s="3201"/>
      <c r="E29" s="2108" t="s">
        <v>3066</v>
      </c>
      <c r="F29" s="2113"/>
      <c r="G29" s="2113"/>
      <c r="H29" s="3136"/>
      <c r="I29" s="3138"/>
      <c r="J29"/>
    </row>
    <row r="30" spans="2:10" ht="21.75" customHeight="1" thickBot="1" x14ac:dyDescent="0.3">
      <c r="B30" s="3198"/>
      <c r="C30" s="3202"/>
      <c r="D30" s="3202"/>
      <c r="E30" s="3206" t="s">
        <v>3046</v>
      </c>
      <c r="F30" s="3207"/>
      <c r="G30" s="3207"/>
      <c r="H30" s="3137"/>
      <c r="I30" s="3139"/>
      <c r="J30"/>
    </row>
    <row r="31" spans="2:10" ht="18" customHeight="1" thickTop="1" x14ac:dyDescent="0.25">
      <c r="B31" s="3229" t="s">
        <v>3052</v>
      </c>
      <c r="C31" s="3161" t="s">
        <v>3067</v>
      </c>
      <c r="D31" s="3232" t="s">
        <v>3053</v>
      </c>
      <c r="E31" s="3203" t="s">
        <v>3122</v>
      </c>
      <c r="F31" s="3235"/>
      <c r="G31" s="3235"/>
      <c r="H31" s="3140" t="s">
        <v>2</v>
      </c>
      <c r="I31" s="3141" t="s">
        <v>2</v>
      </c>
      <c r="J31"/>
    </row>
    <row r="32" spans="2:10" ht="43.5" customHeight="1" x14ac:dyDescent="0.25">
      <c r="B32" s="3230"/>
      <c r="C32" s="3162"/>
      <c r="D32" s="3233"/>
      <c r="E32" s="2343" t="s">
        <v>495</v>
      </c>
      <c r="F32" s="3223"/>
      <c r="G32" s="1062">
        <v>0</v>
      </c>
      <c r="H32" s="3136"/>
      <c r="I32" s="3138"/>
      <c r="J32"/>
    </row>
    <row r="33" spans="2:10" ht="18" customHeight="1" x14ac:dyDescent="0.25">
      <c r="B33" s="3230"/>
      <c r="C33" s="3162"/>
      <c r="D33" s="3233"/>
      <c r="E33" s="2108" t="s">
        <v>3074</v>
      </c>
      <c r="F33" s="2113"/>
      <c r="G33" s="2113"/>
      <c r="H33" s="3136"/>
      <c r="I33" s="3138"/>
      <c r="J33"/>
    </row>
    <row r="34" spans="2:10" ht="18" customHeight="1" x14ac:dyDescent="0.25">
      <c r="B34" s="3230"/>
      <c r="C34" s="3162"/>
      <c r="D34" s="3233"/>
      <c r="E34" s="2108" t="s">
        <v>3123</v>
      </c>
      <c r="F34" s="2113"/>
      <c r="G34" s="2113"/>
      <c r="H34" s="3136"/>
      <c r="I34" s="3138"/>
      <c r="J34"/>
    </row>
    <row r="35" spans="2:10" ht="44.25" customHeight="1" x14ac:dyDescent="0.2">
      <c r="B35" s="3230"/>
      <c r="C35" s="3162"/>
      <c r="D35" s="3233"/>
      <c r="E35" s="2343" t="s">
        <v>495</v>
      </c>
      <c r="F35" s="3223"/>
      <c r="G35" s="1029" t="s">
        <v>3126</v>
      </c>
      <c r="H35" s="3136"/>
      <c r="I35" s="3138"/>
    </row>
    <row r="36" spans="2:10" ht="20.25" customHeight="1" x14ac:dyDescent="0.2">
      <c r="B36" s="3230"/>
      <c r="C36" s="3162"/>
      <c r="D36" s="3233"/>
      <c r="E36" s="2108" t="s">
        <v>3209</v>
      </c>
      <c r="F36" s="2113"/>
      <c r="G36" s="2113"/>
      <c r="H36" s="3136"/>
      <c r="I36" s="3138"/>
    </row>
    <row r="37" spans="2:10" ht="20.25" customHeight="1" thickBot="1" x14ac:dyDescent="0.25">
      <c r="B37" s="3231"/>
      <c r="C37" s="3163"/>
      <c r="D37" s="3234"/>
      <c r="E37" s="3227" t="s">
        <v>3046</v>
      </c>
      <c r="F37" s="3228"/>
      <c r="G37" s="3228"/>
      <c r="H37" s="3137"/>
      <c r="I37" s="3139"/>
    </row>
    <row r="38" spans="2:10" ht="18.95" customHeight="1" thickTop="1" thickBot="1" x14ac:dyDescent="0.3">
      <c r="B38" s="3239" t="s">
        <v>3128</v>
      </c>
      <c r="C38" s="3211" t="s">
        <v>3129</v>
      </c>
      <c r="D38" s="3125" t="s">
        <v>3360</v>
      </c>
      <c r="E38" s="3245" t="s">
        <v>2760</v>
      </c>
      <c r="F38" s="3246"/>
      <c r="G38" s="3247"/>
      <c r="H38" s="3134" t="s">
        <v>2</v>
      </c>
      <c r="I38" s="3107" t="s">
        <v>2</v>
      </c>
      <c r="J38"/>
    </row>
    <row r="39" spans="2:10" ht="18.95" customHeight="1" thickBot="1" x14ac:dyDescent="0.25">
      <c r="B39" s="3196"/>
      <c r="C39" s="3240"/>
      <c r="D39" s="1946"/>
      <c r="E39" s="3248" t="s">
        <v>2761</v>
      </c>
      <c r="F39" s="3248"/>
      <c r="G39" s="3248"/>
      <c r="H39" s="3136"/>
      <c r="I39" s="3138"/>
    </row>
    <row r="40" spans="2:10" ht="18.95" customHeight="1" x14ac:dyDescent="0.25">
      <c r="B40" s="3196"/>
      <c r="C40" s="3240"/>
      <c r="D40" s="1946"/>
      <c r="E40" s="3249" t="s">
        <v>2772</v>
      </c>
      <c r="F40" s="3250"/>
      <c r="G40" s="3251"/>
      <c r="H40" s="3136"/>
      <c r="I40" s="3138"/>
      <c r="J40"/>
    </row>
    <row r="41" spans="2:10" ht="32.25" customHeight="1" x14ac:dyDescent="0.25">
      <c r="B41" s="3196"/>
      <c r="C41" s="3240"/>
      <c r="D41" s="1946"/>
      <c r="E41" s="3252" t="s">
        <v>2764</v>
      </c>
      <c r="F41" s="3089"/>
      <c r="G41" s="3090"/>
      <c r="H41" s="3136"/>
      <c r="I41" s="3138"/>
      <c r="J41"/>
    </row>
    <row r="42" spans="2:10" ht="38.25" customHeight="1" x14ac:dyDescent="0.25">
      <c r="B42" s="3196"/>
      <c r="C42" s="3240"/>
      <c r="D42" s="1946"/>
      <c r="E42" s="939"/>
      <c r="F42" s="1019" t="s">
        <v>559</v>
      </c>
      <c r="G42" s="1063" t="s">
        <v>397</v>
      </c>
      <c r="H42" s="3136"/>
      <c r="I42" s="3138"/>
      <c r="J42"/>
    </row>
    <row r="43" spans="2:10" ht="18.95" customHeight="1" x14ac:dyDescent="0.25">
      <c r="B43" s="3196"/>
      <c r="C43" s="3240"/>
      <c r="D43" s="1946"/>
      <c r="E43" s="3094" t="s">
        <v>2929</v>
      </c>
      <c r="F43" s="3095"/>
      <c r="G43" s="3096"/>
      <c r="H43" s="3136"/>
      <c r="I43" s="3138"/>
      <c r="J43"/>
    </row>
    <row r="44" spans="2:10" ht="18.95" customHeight="1" x14ac:dyDescent="0.25">
      <c r="B44" s="3196"/>
      <c r="C44" s="3240"/>
      <c r="D44" s="1946"/>
      <c r="E44" s="3252" t="s">
        <v>2765</v>
      </c>
      <c r="F44" s="3089"/>
      <c r="G44" s="3090"/>
      <c r="H44" s="3136"/>
      <c r="I44" s="3138"/>
      <c r="J44"/>
    </row>
    <row r="45" spans="2:10" ht="36.75" customHeight="1" x14ac:dyDescent="0.25">
      <c r="B45" s="3196"/>
      <c r="C45" s="3240"/>
      <c r="D45" s="1946"/>
      <c r="E45" s="939"/>
      <c r="F45" s="1019" t="s">
        <v>559</v>
      </c>
      <c r="G45" s="1063" t="s">
        <v>1114</v>
      </c>
      <c r="H45" s="3136"/>
      <c r="I45" s="3138"/>
      <c r="J45"/>
    </row>
    <row r="46" spans="2:10" ht="18.95" customHeight="1" thickBot="1" x14ac:dyDescent="0.3">
      <c r="B46" s="3196"/>
      <c r="C46" s="3240"/>
      <c r="D46" s="1946"/>
      <c r="E46" s="3224" t="s">
        <v>2763</v>
      </c>
      <c r="F46" s="3253"/>
      <c r="G46" s="3226"/>
      <c r="H46" s="3136"/>
      <c r="I46" s="3138"/>
      <c r="J46"/>
    </row>
    <row r="47" spans="2:10" ht="15.75" customHeight="1" x14ac:dyDescent="0.2">
      <c r="B47" s="3196"/>
      <c r="C47" s="3240"/>
      <c r="D47" s="1946"/>
      <c r="E47" s="3188" t="s">
        <v>2769</v>
      </c>
      <c r="F47" s="3189"/>
      <c r="G47" s="3190"/>
      <c r="H47" s="3136"/>
      <c r="I47" s="3138"/>
    </row>
    <row r="48" spans="2:10" ht="18.95" customHeight="1" x14ac:dyDescent="0.2">
      <c r="B48" s="3196"/>
      <c r="C48" s="3240"/>
      <c r="D48" s="1946"/>
      <c r="E48" s="3187" t="s">
        <v>2773</v>
      </c>
      <c r="F48" s="3187"/>
      <c r="G48" s="3187"/>
      <c r="H48" s="3136"/>
      <c r="I48" s="3138"/>
    </row>
    <row r="49" spans="2:10" ht="18.95" customHeight="1" x14ac:dyDescent="0.2">
      <c r="B49" s="3196"/>
      <c r="C49" s="3240"/>
      <c r="D49" s="1946"/>
      <c r="E49" s="3191" t="s">
        <v>2766</v>
      </c>
      <c r="F49" s="3191"/>
      <c r="G49" s="3191"/>
      <c r="H49" s="3136"/>
      <c r="I49" s="3138"/>
    </row>
    <row r="50" spans="2:10" ht="39" customHeight="1" x14ac:dyDescent="0.2">
      <c r="B50" s="3196"/>
      <c r="C50" s="3240"/>
      <c r="D50" s="1946"/>
      <c r="E50" s="1051"/>
      <c r="F50" s="1019" t="s">
        <v>559</v>
      </c>
      <c r="G50" s="1064" t="s">
        <v>2767</v>
      </c>
      <c r="H50" s="3136"/>
      <c r="I50" s="3138"/>
    </row>
    <row r="51" spans="2:10" ht="18.95" customHeight="1" thickBot="1" x14ac:dyDescent="0.25">
      <c r="B51" s="3196"/>
      <c r="C51" s="3240"/>
      <c r="D51" s="1946"/>
      <c r="E51" s="3192" t="s">
        <v>2768</v>
      </c>
      <c r="F51" s="3192"/>
      <c r="G51" s="3192"/>
      <c r="H51" s="3136"/>
      <c r="I51" s="3138"/>
    </row>
    <row r="52" spans="2:10" ht="18.95" customHeight="1" x14ac:dyDescent="0.25">
      <c r="B52" s="3196"/>
      <c r="C52" s="3240"/>
      <c r="D52" s="1946"/>
      <c r="E52" s="3193" t="s">
        <v>2765</v>
      </c>
      <c r="F52" s="3193"/>
      <c r="G52" s="3193"/>
      <c r="H52" s="3136"/>
      <c r="I52" s="3138"/>
      <c r="J52"/>
    </row>
    <row r="53" spans="2:10" ht="38.25" customHeight="1" x14ac:dyDescent="0.25">
      <c r="B53" s="3196"/>
      <c r="C53" s="3240"/>
      <c r="D53" s="1946"/>
      <c r="E53" s="1051"/>
      <c r="F53" s="1019" t="s">
        <v>559</v>
      </c>
      <c r="G53" s="1063" t="s">
        <v>397</v>
      </c>
      <c r="H53" s="3136"/>
      <c r="I53" s="3138"/>
      <c r="J53"/>
    </row>
    <row r="54" spans="2:10" ht="18.95" customHeight="1" thickBot="1" x14ac:dyDescent="0.3">
      <c r="B54" s="3196"/>
      <c r="C54" s="3240"/>
      <c r="D54" s="1946"/>
      <c r="E54" s="3194" t="s">
        <v>2762</v>
      </c>
      <c r="F54" s="3194"/>
      <c r="G54" s="3194"/>
      <c r="H54" s="3136"/>
      <c r="I54" s="3138"/>
      <c r="J54"/>
    </row>
    <row r="55" spans="2:10" ht="18.95" customHeight="1" thickTop="1" x14ac:dyDescent="0.25">
      <c r="B55" s="3196"/>
      <c r="C55" s="3240"/>
      <c r="D55" s="1946"/>
      <c r="E55" s="3254" t="s">
        <v>2765</v>
      </c>
      <c r="F55" s="3255"/>
      <c r="G55" s="3256"/>
      <c r="H55" s="3136"/>
      <c r="I55" s="3138"/>
      <c r="J55"/>
    </row>
    <row r="56" spans="2:10" ht="36.75" customHeight="1" x14ac:dyDescent="0.25">
      <c r="B56" s="3196"/>
      <c r="C56" s="3240"/>
      <c r="D56" s="1946"/>
      <c r="E56" s="1051"/>
      <c r="F56" s="1019" t="s">
        <v>559</v>
      </c>
      <c r="G56" s="1063" t="s">
        <v>1114</v>
      </c>
      <c r="H56" s="3136"/>
      <c r="I56" s="3138"/>
      <c r="J56"/>
    </row>
    <row r="57" spans="2:10" ht="18.95" customHeight="1" thickBot="1" x14ac:dyDescent="0.3">
      <c r="B57" s="3196"/>
      <c r="C57" s="3240"/>
      <c r="D57" s="1946"/>
      <c r="E57" s="3224" t="s">
        <v>2763</v>
      </c>
      <c r="F57" s="3225"/>
      <c r="G57" s="3226"/>
      <c r="H57" s="3136"/>
      <c r="I57" s="3138"/>
      <c r="J57"/>
    </row>
    <row r="58" spans="2:10" ht="18.95" customHeight="1" thickBot="1" x14ac:dyDescent="0.25">
      <c r="B58" s="3196"/>
      <c r="C58" s="3240"/>
      <c r="D58" s="1946"/>
      <c r="E58" s="3257" t="s">
        <v>2795</v>
      </c>
      <c r="F58" s="3258"/>
      <c r="G58" s="3259"/>
      <c r="H58" s="3136"/>
      <c r="I58" s="3138"/>
      <c r="J58" s="940"/>
    </row>
    <row r="59" spans="2:10" ht="18.95" customHeight="1" thickBot="1" x14ac:dyDescent="0.25">
      <c r="B59" s="3196"/>
      <c r="C59" s="3240"/>
      <c r="D59" s="1946"/>
      <c r="E59" s="3260" t="s">
        <v>2768</v>
      </c>
      <c r="F59" s="3261"/>
      <c r="G59" s="3262"/>
      <c r="H59" s="3136"/>
      <c r="I59" s="3138"/>
    </row>
    <row r="60" spans="2:10" ht="18.95" customHeight="1" x14ac:dyDescent="0.2">
      <c r="B60" s="3196"/>
      <c r="C60" s="3240"/>
      <c r="D60" s="1946"/>
      <c r="E60" s="3263" t="s">
        <v>2770</v>
      </c>
      <c r="F60" s="3264"/>
      <c r="G60" s="3265"/>
      <c r="H60" s="3136"/>
      <c r="I60" s="3138"/>
    </row>
    <row r="61" spans="2:10" ht="18.95" customHeight="1" x14ac:dyDescent="0.2">
      <c r="B61" s="3196"/>
      <c r="C61" s="3240"/>
      <c r="D61" s="1946"/>
      <c r="E61" s="3094" t="s">
        <v>2796</v>
      </c>
      <c r="F61" s="3187"/>
      <c r="G61" s="3096"/>
      <c r="H61" s="3136"/>
      <c r="I61" s="3138"/>
    </row>
    <row r="62" spans="2:10" ht="18.95" customHeight="1" thickBot="1" x14ac:dyDescent="0.25">
      <c r="B62" s="3196"/>
      <c r="C62" s="3240"/>
      <c r="D62" s="1946"/>
      <c r="E62" s="3224" t="s">
        <v>2771</v>
      </c>
      <c r="F62" s="3225"/>
      <c r="G62" s="3226"/>
      <c r="H62" s="3136"/>
      <c r="I62" s="3138"/>
    </row>
    <row r="63" spans="2:10" ht="18.95" customHeight="1" x14ac:dyDescent="0.2">
      <c r="B63" s="3196"/>
      <c r="C63" s="3240"/>
      <c r="D63" s="1946"/>
      <c r="E63" s="3188" t="s">
        <v>2770</v>
      </c>
      <c r="F63" s="3189"/>
      <c r="G63" s="3190"/>
      <c r="H63" s="3136"/>
      <c r="I63" s="3138"/>
    </row>
    <row r="64" spans="2:10" ht="18.95" customHeight="1" x14ac:dyDescent="0.2">
      <c r="B64" s="3196"/>
      <c r="C64" s="3240"/>
      <c r="D64" s="1946"/>
      <c r="E64" s="3094" t="s">
        <v>2797</v>
      </c>
      <c r="F64" s="3187"/>
      <c r="G64" s="3096"/>
      <c r="H64" s="3136"/>
      <c r="I64" s="3138"/>
    </row>
    <row r="65" spans="2:12" ht="18.95" customHeight="1" thickBot="1" x14ac:dyDescent="0.25">
      <c r="B65" s="3198"/>
      <c r="C65" s="3241"/>
      <c r="D65" s="3086"/>
      <c r="E65" s="3236" t="s">
        <v>2768</v>
      </c>
      <c r="F65" s="3237"/>
      <c r="G65" s="3238"/>
      <c r="H65" s="3137"/>
      <c r="I65" s="3139"/>
    </row>
    <row r="66" spans="2:12" ht="24.95" customHeight="1" thickTop="1" x14ac:dyDescent="0.2">
      <c r="B66" s="3195" t="s">
        <v>3262</v>
      </c>
      <c r="C66" s="3199" t="s">
        <v>3366</v>
      </c>
      <c r="D66" s="3199" t="s">
        <v>3409</v>
      </c>
      <c r="E66" s="3392" t="s">
        <v>3263</v>
      </c>
      <c r="F66" s="3393"/>
      <c r="G66" s="3393"/>
      <c r="H66" s="3140"/>
      <c r="I66" s="3141" t="s">
        <v>2</v>
      </c>
    </row>
    <row r="67" spans="2:12" ht="54" customHeight="1" thickBot="1" x14ac:dyDescent="0.25">
      <c r="B67" s="3198"/>
      <c r="C67" s="3241"/>
      <c r="D67" s="3266"/>
      <c r="E67" s="3394"/>
      <c r="F67" s="3395"/>
      <c r="G67" s="3395"/>
      <c r="H67" s="3137"/>
      <c r="I67" s="3139"/>
    </row>
    <row r="68" spans="2:12" ht="48.75" customHeight="1" thickTop="1" x14ac:dyDescent="0.2">
      <c r="B68" s="3239" t="s">
        <v>2732</v>
      </c>
      <c r="C68" s="3211" t="s">
        <v>3072</v>
      </c>
      <c r="D68" s="3125" t="s">
        <v>2787</v>
      </c>
      <c r="E68" s="3242" t="s">
        <v>2774</v>
      </c>
      <c r="F68" s="3243"/>
      <c r="G68" s="3244"/>
      <c r="H68" s="3134" t="s">
        <v>2</v>
      </c>
      <c r="I68" s="3107" t="s">
        <v>2</v>
      </c>
    </row>
    <row r="69" spans="2:12" ht="48.75" customHeight="1" x14ac:dyDescent="0.2">
      <c r="B69" s="3196"/>
      <c r="C69" s="3240"/>
      <c r="D69" s="1946"/>
      <c r="E69" s="3094" t="s">
        <v>2788</v>
      </c>
      <c r="F69" s="3095"/>
      <c r="G69" s="3096"/>
      <c r="H69" s="3136"/>
      <c r="I69" s="3138"/>
    </row>
    <row r="70" spans="2:12" ht="57.75" customHeight="1" thickBot="1" x14ac:dyDescent="0.25">
      <c r="B70" s="3198"/>
      <c r="C70" s="3241"/>
      <c r="D70" s="3086"/>
      <c r="E70" s="3236" t="s">
        <v>2775</v>
      </c>
      <c r="F70" s="3267"/>
      <c r="G70" s="3238"/>
      <c r="H70" s="3137"/>
      <c r="I70" s="3139"/>
    </row>
    <row r="71" spans="2:12" ht="24.95" customHeight="1" thickTop="1" x14ac:dyDescent="0.2">
      <c r="B71" s="3268" t="s">
        <v>2733</v>
      </c>
      <c r="C71" s="3125" t="s">
        <v>3004</v>
      </c>
      <c r="D71" s="3125" t="s">
        <v>2751</v>
      </c>
      <c r="E71" s="3242" t="s">
        <v>2748</v>
      </c>
      <c r="F71" s="3244"/>
      <c r="G71" s="3244"/>
      <c r="H71" s="3142" t="s">
        <v>2</v>
      </c>
      <c r="I71" s="3144" t="s">
        <v>2</v>
      </c>
    </row>
    <row r="72" spans="2:12" ht="39" customHeight="1" thickBot="1" x14ac:dyDescent="0.25">
      <c r="B72" s="3269"/>
      <c r="C72" s="3124"/>
      <c r="D72" s="3086"/>
      <c r="E72" s="3270" t="s">
        <v>2749</v>
      </c>
      <c r="F72" s="3271"/>
      <c r="G72" s="3271"/>
      <c r="H72" s="3143"/>
      <c r="I72" s="3145"/>
    </row>
    <row r="73" spans="2:12" ht="24.95" customHeight="1" thickTop="1" x14ac:dyDescent="0.2">
      <c r="B73" s="3268" t="s">
        <v>2734</v>
      </c>
      <c r="C73" s="3123" t="s">
        <v>3005</v>
      </c>
      <c r="D73" s="3125" t="s">
        <v>2752</v>
      </c>
      <c r="E73" s="3242" t="s">
        <v>2750</v>
      </c>
      <c r="F73" s="3243"/>
      <c r="G73" s="3244"/>
      <c r="H73" s="3142" t="s">
        <v>2</v>
      </c>
      <c r="I73" s="3144" t="s">
        <v>2</v>
      </c>
      <c r="J73" s="441"/>
      <c r="K73" s="441"/>
      <c r="L73" s="441"/>
    </row>
    <row r="74" spans="2:12" ht="58.5" customHeight="1" x14ac:dyDescent="0.2">
      <c r="B74" s="3277"/>
      <c r="C74" s="1551"/>
      <c r="D74" s="1946"/>
      <c r="E74" s="3252" t="s">
        <v>2983</v>
      </c>
      <c r="F74" s="3089"/>
      <c r="G74" s="3096"/>
      <c r="H74" s="3146"/>
      <c r="I74" s="3147"/>
      <c r="J74" s="441"/>
      <c r="K74" s="441"/>
      <c r="L74" s="441"/>
    </row>
    <row r="75" spans="2:12" ht="21.75" customHeight="1" thickBot="1" x14ac:dyDescent="0.25">
      <c r="B75" s="3269"/>
      <c r="C75" s="3124"/>
      <c r="D75" s="3086"/>
      <c r="E75" s="3270" t="s">
        <v>2927</v>
      </c>
      <c r="F75" s="3272"/>
      <c r="G75" s="3271"/>
      <c r="H75" s="3143"/>
      <c r="I75" s="3145"/>
      <c r="J75" s="441"/>
      <c r="K75" s="441"/>
      <c r="L75" s="441"/>
    </row>
    <row r="76" spans="2:12" ht="24.95" customHeight="1" thickTop="1" x14ac:dyDescent="0.2">
      <c r="B76" s="3268" t="s">
        <v>2735</v>
      </c>
      <c r="C76" s="3123" t="s">
        <v>2753</v>
      </c>
      <c r="D76" s="3125" t="s">
        <v>2752</v>
      </c>
      <c r="E76" s="3242" t="s">
        <v>2750</v>
      </c>
      <c r="F76" s="3243"/>
      <c r="G76" s="3244"/>
      <c r="H76" s="3142" t="s">
        <v>2</v>
      </c>
      <c r="I76" s="3144" t="s">
        <v>2</v>
      </c>
      <c r="J76" s="441"/>
      <c r="K76" s="441"/>
      <c r="L76" s="441"/>
    </row>
    <row r="77" spans="2:12" ht="62.25" customHeight="1" x14ac:dyDescent="0.2">
      <c r="B77" s="3277"/>
      <c r="C77" s="1551"/>
      <c r="D77" s="1946"/>
      <c r="E77" s="3252" t="s">
        <v>2754</v>
      </c>
      <c r="F77" s="3089"/>
      <c r="G77" s="3096"/>
      <c r="H77" s="3146"/>
      <c r="I77" s="3147"/>
      <c r="J77" s="441"/>
      <c r="K77" s="441"/>
      <c r="L77" s="441"/>
    </row>
    <row r="78" spans="2:12" ht="33" customHeight="1" thickBot="1" x14ac:dyDescent="0.25">
      <c r="B78" s="3269"/>
      <c r="C78" s="3124"/>
      <c r="D78" s="3086"/>
      <c r="E78" s="3270" t="s">
        <v>2927</v>
      </c>
      <c r="F78" s="3272"/>
      <c r="G78" s="3271"/>
      <c r="H78" s="3143"/>
      <c r="I78" s="3145"/>
      <c r="J78" s="441"/>
      <c r="K78" s="441"/>
      <c r="L78" s="441"/>
    </row>
    <row r="79" spans="2:12" ht="59.25" customHeight="1" thickTop="1" thickBot="1" x14ac:dyDescent="0.25">
      <c r="B79" s="949" t="s">
        <v>3068</v>
      </c>
      <c r="C79" s="948" t="s">
        <v>3070</v>
      </c>
      <c r="D79" s="941" t="s">
        <v>2751</v>
      </c>
      <c r="E79" s="3274" t="s">
        <v>2835</v>
      </c>
      <c r="F79" s="3275"/>
      <c r="G79" s="3275"/>
      <c r="H79" s="1074" t="s">
        <v>2</v>
      </c>
      <c r="I79" s="1075" t="s">
        <v>2</v>
      </c>
    </row>
    <row r="80" spans="2:12" ht="57" customHeight="1" thickTop="1" thickBot="1" x14ac:dyDescent="0.25">
      <c r="B80" s="949" t="s">
        <v>3069</v>
      </c>
      <c r="C80" s="948" t="s">
        <v>3071</v>
      </c>
      <c r="D80" s="941" t="s">
        <v>2751</v>
      </c>
      <c r="E80" s="3274" t="s">
        <v>2836</v>
      </c>
      <c r="F80" s="3275"/>
      <c r="G80" s="3275"/>
      <c r="H80" s="1074" t="s">
        <v>2</v>
      </c>
      <c r="I80" s="1075" t="s">
        <v>2</v>
      </c>
    </row>
    <row r="81" spans="2:10" ht="51.75" customHeight="1" thickTop="1" thickBot="1" x14ac:dyDescent="0.25">
      <c r="B81" s="935" t="s">
        <v>2736</v>
      </c>
      <c r="C81" s="942" t="s">
        <v>3006</v>
      </c>
      <c r="D81" s="936" t="s">
        <v>827</v>
      </c>
      <c r="E81" s="3276" t="s">
        <v>2794</v>
      </c>
      <c r="F81" s="3276"/>
      <c r="G81" s="3276"/>
      <c r="H81" s="1076" t="s">
        <v>2</v>
      </c>
      <c r="I81" s="1077" t="s">
        <v>2</v>
      </c>
    </row>
    <row r="82" spans="2:10" ht="51.75" customHeight="1" thickTop="1" thickBot="1" x14ac:dyDescent="0.25">
      <c r="B82" s="935" t="s">
        <v>2737</v>
      </c>
      <c r="C82" s="942" t="s">
        <v>3007</v>
      </c>
      <c r="D82" s="936" t="s">
        <v>2215</v>
      </c>
      <c r="E82" s="3276" t="s">
        <v>2794</v>
      </c>
      <c r="F82" s="3276"/>
      <c r="G82" s="3276"/>
      <c r="H82" s="1076" t="s">
        <v>2</v>
      </c>
      <c r="I82" s="1077" t="s">
        <v>2</v>
      </c>
    </row>
    <row r="83" spans="2:10" ht="51.75" customHeight="1" thickTop="1" thickBot="1" x14ac:dyDescent="0.25">
      <c r="B83" s="935" t="s">
        <v>2738</v>
      </c>
      <c r="C83" s="942" t="s">
        <v>3008</v>
      </c>
      <c r="D83" s="937" t="s">
        <v>31</v>
      </c>
      <c r="E83" s="3276" t="s">
        <v>2794</v>
      </c>
      <c r="F83" s="3276"/>
      <c r="G83" s="3276"/>
      <c r="H83" s="1076" t="s">
        <v>2</v>
      </c>
      <c r="I83" s="1077" t="s">
        <v>2</v>
      </c>
    </row>
    <row r="84" spans="2:10" ht="123.75" customHeight="1" thickTop="1" thickBot="1" x14ac:dyDescent="0.3">
      <c r="B84" s="949" t="s">
        <v>3124</v>
      </c>
      <c r="C84" s="948" t="s">
        <v>3125</v>
      </c>
      <c r="D84" s="941" t="s">
        <v>2755</v>
      </c>
      <c r="E84" s="3274" t="s">
        <v>2756</v>
      </c>
      <c r="F84" s="3275"/>
      <c r="G84" s="3282"/>
      <c r="H84" s="1074" t="s">
        <v>2</v>
      </c>
      <c r="I84" s="1075" t="s">
        <v>2</v>
      </c>
      <c r="J84"/>
    </row>
    <row r="85" spans="2:10" ht="156.75" customHeight="1" thickTop="1" thickBot="1" x14ac:dyDescent="0.25">
      <c r="B85" s="935" t="s">
        <v>2739</v>
      </c>
      <c r="C85" s="942" t="s">
        <v>3009</v>
      </c>
      <c r="D85" s="1078" t="s">
        <v>3218</v>
      </c>
      <c r="E85" s="3283" t="s">
        <v>3217</v>
      </c>
      <c r="F85" s="3284"/>
      <c r="G85" s="3285"/>
      <c r="H85" s="1076" t="s">
        <v>2</v>
      </c>
      <c r="I85" s="1077" t="s">
        <v>2</v>
      </c>
    </row>
    <row r="86" spans="2:10" ht="20.100000000000001" customHeight="1" thickTop="1" x14ac:dyDescent="0.2">
      <c r="B86" s="3229" t="s">
        <v>3020</v>
      </c>
      <c r="C86" s="3161" t="s">
        <v>3073</v>
      </c>
      <c r="D86" s="3232" t="s">
        <v>3219</v>
      </c>
      <c r="E86" s="3203" t="s">
        <v>3023</v>
      </c>
      <c r="F86" s="3235"/>
      <c r="G86" s="3235"/>
      <c r="H86" s="3140" t="s">
        <v>2</v>
      </c>
      <c r="I86" s="3141" t="s">
        <v>2</v>
      </c>
    </row>
    <row r="87" spans="2:10" ht="39.75" customHeight="1" x14ac:dyDescent="0.2">
      <c r="B87" s="3230"/>
      <c r="C87" s="3162"/>
      <c r="D87" s="3233"/>
      <c r="E87" s="950"/>
      <c r="F87" s="1788" t="s">
        <v>3024</v>
      </c>
      <c r="G87" s="2108"/>
      <c r="H87" s="3136"/>
      <c r="I87" s="3138"/>
    </row>
    <row r="88" spans="2:10" ht="42" customHeight="1" x14ac:dyDescent="0.2">
      <c r="B88" s="3230"/>
      <c r="C88" s="3162"/>
      <c r="D88" s="3233"/>
      <c r="E88" s="950"/>
      <c r="F88" s="1021" t="s">
        <v>524</v>
      </c>
      <c r="G88" s="1027" t="s">
        <v>884</v>
      </c>
      <c r="H88" s="3136"/>
      <c r="I88" s="3138"/>
    </row>
    <row r="89" spans="2:10" ht="20.100000000000001" customHeight="1" thickBot="1" x14ac:dyDescent="0.25">
      <c r="B89" s="3230"/>
      <c r="C89" s="3162"/>
      <c r="D89" s="3233"/>
      <c r="E89" s="3114" t="s">
        <v>3074</v>
      </c>
      <c r="F89" s="3286"/>
      <c r="G89" s="3286"/>
      <c r="H89" s="3136"/>
      <c r="I89" s="3138"/>
    </row>
    <row r="90" spans="2:10" ht="20.100000000000001" customHeight="1" x14ac:dyDescent="0.2">
      <c r="B90" s="3230"/>
      <c r="C90" s="3162"/>
      <c r="D90" s="3233"/>
      <c r="E90" s="3278" t="s">
        <v>3023</v>
      </c>
      <c r="F90" s="3279"/>
      <c r="G90" s="3279"/>
      <c r="H90" s="3136"/>
      <c r="I90" s="3138"/>
    </row>
    <row r="91" spans="2:10" ht="38.25" customHeight="1" x14ac:dyDescent="0.2">
      <c r="B91" s="3230"/>
      <c r="C91" s="3162"/>
      <c r="D91" s="3233"/>
      <c r="E91" s="950"/>
      <c r="F91" s="1788" t="s">
        <v>3025</v>
      </c>
      <c r="G91" s="2108"/>
      <c r="H91" s="3136"/>
      <c r="I91" s="3138"/>
    </row>
    <row r="92" spans="2:10" ht="20.100000000000001" customHeight="1" thickBot="1" x14ac:dyDescent="0.25">
      <c r="B92" s="3230"/>
      <c r="C92" s="3162"/>
      <c r="D92" s="3233"/>
      <c r="E92" s="3118" t="s">
        <v>3075</v>
      </c>
      <c r="F92" s="3273"/>
      <c r="G92" s="3273"/>
      <c r="H92" s="3136"/>
      <c r="I92" s="3138"/>
    </row>
    <row r="93" spans="2:10" ht="20.100000000000001" customHeight="1" x14ac:dyDescent="0.2">
      <c r="B93" s="3230"/>
      <c r="C93" s="3162"/>
      <c r="D93" s="3233"/>
      <c r="E93" s="3278" t="s">
        <v>3023</v>
      </c>
      <c r="F93" s="3279"/>
      <c r="G93" s="3279"/>
      <c r="H93" s="3136"/>
      <c r="I93" s="3138"/>
    </row>
    <row r="94" spans="2:10" ht="42.75" customHeight="1" x14ac:dyDescent="0.2">
      <c r="B94" s="3230"/>
      <c r="C94" s="3162"/>
      <c r="D94" s="3233"/>
      <c r="E94" s="950"/>
      <c r="F94" s="1788" t="s">
        <v>3024</v>
      </c>
      <c r="G94" s="2108"/>
      <c r="H94" s="3136"/>
      <c r="I94" s="3138"/>
    </row>
    <row r="95" spans="2:10" ht="39.75" customHeight="1" x14ac:dyDescent="0.2">
      <c r="B95" s="3230"/>
      <c r="C95" s="3162"/>
      <c r="D95" s="3233"/>
      <c r="E95" s="950"/>
      <c r="F95" s="1021" t="s">
        <v>524</v>
      </c>
      <c r="G95" s="1027" t="s">
        <v>408</v>
      </c>
      <c r="H95" s="3136"/>
      <c r="I95" s="3138"/>
    </row>
    <row r="96" spans="2:10" ht="20.100000000000001" customHeight="1" thickBot="1" x14ac:dyDescent="0.25">
      <c r="B96" s="3230"/>
      <c r="C96" s="3162"/>
      <c r="D96" s="3233"/>
      <c r="E96" s="3118" t="s">
        <v>3076</v>
      </c>
      <c r="F96" s="3273"/>
      <c r="G96" s="3273"/>
      <c r="H96" s="3136"/>
      <c r="I96" s="3138"/>
    </row>
    <row r="97" spans="2:9" ht="20.100000000000001" customHeight="1" x14ac:dyDescent="0.2">
      <c r="B97" s="3230"/>
      <c r="C97" s="3162"/>
      <c r="D97" s="3233"/>
      <c r="E97" s="3278" t="s">
        <v>3023</v>
      </c>
      <c r="F97" s="3279"/>
      <c r="G97" s="3279"/>
      <c r="H97" s="3136"/>
      <c r="I97" s="3138"/>
    </row>
    <row r="98" spans="2:9" ht="36" customHeight="1" x14ac:dyDescent="0.2">
      <c r="B98" s="3230"/>
      <c r="C98" s="3162"/>
      <c r="D98" s="3233"/>
      <c r="E98" s="950"/>
      <c r="F98" s="1788" t="s">
        <v>3035</v>
      </c>
      <c r="G98" s="2108"/>
      <c r="H98" s="3136"/>
      <c r="I98" s="3138"/>
    </row>
    <row r="99" spans="2:9" ht="20.100000000000001" customHeight="1" thickBot="1" x14ac:dyDescent="0.25">
      <c r="B99" s="3230"/>
      <c r="C99" s="3162"/>
      <c r="D99" s="3233"/>
      <c r="E99" s="3118" t="s">
        <v>3077</v>
      </c>
      <c r="F99" s="3273"/>
      <c r="G99" s="3273"/>
      <c r="H99" s="3136"/>
      <c r="I99" s="3138"/>
    </row>
    <row r="100" spans="2:9" ht="20.100000000000001" customHeight="1" x14ac:dyDescent="0.2">
      <c r="B100" s="3230"/>
      <c r="C100" s="3162"/>
      <c r="D100" s="3233"/>
      <c r="E100" s="2343" t="s">
        <v>3023</v>
      </c>
      <c r="F100" s="2344"/>
      <c r="G100" s="2344"/>
      <c r="H100" s="3136"/>
      <c r="I100" s="3138"/>
    </row>
    <row r="101" spans="2:9" ht="48.75" customHeight="1" x14ac:dyDescent="0.2">
      <c r="B101" s="3230"/>
      <c r="C101" s="3162"/>
      <c r="D101" s="3233"/>
      <c r="E101" s="951"/>
      <c r="F101" s="1703" t="s">
        <v>3034</v>
      </c>
      <c r="G101" s="3114"/>
      <c r="H101" s="3136"/>
      <c r="I101" s="3138"/>
    </row>
    <row r="102" spans="2:9" ht="20.100000000000001" customHeight="1" thickBot="1" x14ac:dyDescent="0.25">
      <c r="B102" s="3231"/>
      <c r="C102" s="3163"/>
      <c r="D102" s="3234"/>
      <c r="E102" s="3227" t="s">
        <v>3078</v>
      </c>
      <c r="F102" s="3228"/>
      <c r="G102" s="3228"/>
      <c r="H102" s="3137"/>
      <c r="I102" s="3139"/>
    </row>
    <row r="103" spans="2:9" ht="20.100000000000001" customHeight="1" thickTop="1" x14ac:dyDescent="0.2">
      <c r="B103" s="3195" t="s">
        <v>3021</v>
      </c>
      <c r="C103" s="3211" t="s">
        <v>3079</v>
      </c>
      <c r="D103" s="3232" t="s">
        <v>3220</v>
      </c>
      <c r="E103" s="3203" t="s">
        <v>3028</v>
      </c>
      <c r="F103" s="3235"/>
      <c r="G103" s="3235"/>
      <c r="H103" s="3140" t="s">
        <v>2</v>
      </c>
      <c r="I103" s="3141" t="s">
        <v>2</v>
      </c>
    </row>
    <row r="104" spans="2:9" ht="42" customHeight="1" x14ac:dyDescent="0.2">
      <c r="B104" s="3230"/>
      <c r="C104" s="3162"/>
      <c r="D104" s="3233"/>
      <c r="E104" s="3280"/>
      <c r="F104" s="1788" t="s">
        <v>3029</v>
      </c>
      <c r="G104" s="2108"/>
      <c r="H104" s="3136"/>
      <c r="I104" s="3138"/>
    </row>
    <row r="105" spans="2:9" ht="43.5" customHeight="1" x14ac:dyDescent="0.2">
      <c r="B105" s="3230"/>
      <c r="C105" s="3162"/>
      <c r="D105" s="3233"/>
      <c r="E105" s="3281"/>
      <c r="F105" s="1021" t="s">
        <v>514</v>
      </c>
      <c r="G105" s="1031" t="s">
        <v>3030</v>
      </c>
      <c r="H105" s="3136"/>
      <c r="I105" s="3138"/>
    </row>
    <row r="106" spans="2:9" ht="20.100000000000001" customHeight="1" thickBot="1" x14ac:dyDescent="0.25">
      <c r="B106" s="3230"/>
      <c r="C106" s="3162"/>
      <c r="D106" s="3233"/>
      <c r="E106" s="3114" t="s">
        <v>3074</v>
      </c>
      <c r="F106" s="3286"/>
      <c r="G106" s="3286"/>
      <c r="H106" s="3136"/>
      <c r="I106" s="3138"/>
    </row>
    <row r="107" spans="2:9" ht="20.100000000000001" customHeight="1" x14ac:dyDescent="0.2">
      <c r="B107" s="3230"/>
      <c r="C107" s="3162"/>
      <c r="D107" s="3233"/>
      <c r="E107" s="3278" t="s">
        <v>3028</v>
      </c>
      <c r="F107" s="3279"/>
      <c r="G107" s="3279"/>
      <c r="H107" s="3136"/>
      <c r="I107" s="3138"/>
    </row>
    <row r="108" spans="2:9" ht="39.75" customHeight="1" x14ac:dyDescent="0.2">
      <c r="B108" s="3230"/>
      <c r="C108" s="3162"/>
      <c r="D108" s="3233"/>
      <c r="E108" s="3280"/>
      <c r="F108" s="1788" t="s">
        <v>3031</v>
      </c>
      <c r="G108" s="2108"/>
      <c r="H108" s="3136"/>
      <c r="I108" s="3138"/>
    </row>
    <row r="109" spans="2:9" ht="39" customHeight="1" x14ac:dyDescent="0.2">
      <c r="B109" s="3230"/>
      <c r="C109" s="3162"/>
      <c r="D109" s="3233"/>
      <c r="E109" s="3281"/>
      <c r="F109" s="1021" t="s">
        <v>514</v>
      </c>
      <c r="G109" s="1031" t="s">
        <v>3030</v>
      </c>
      <c r="H109" s="3136"/>
      <c r="I109" s="3138"/>
    </row>
    <row r="110" spans="2:9" ht="20.100000000000001" customHeight="1" thickBot="1" x14ac:dyDescent="0.25">
      <c r="B110" s="3230"/>
      <c r="C110" s="3162"/>
      <c r="D110" s="3233"/>
      <c r="E110" s="3118" t="s">
        <v>3075</v>
      </c>
      <c r="F110" s="3273"/>
      <c r="G110" s="3273"/>
      <c r="H110" s="3136"/>
      <c r="I110" s="3138"/>
    </row>
    <row r="111" spans="2:9" ht="20.100000000000001" customHeight="1" x14ac:dyDescent="0.2">
      <c r="B111" s="3230"/>
      <c r="C111" s="3162"/>
      <c r="D111" s="3233"/>
      <c r="E111" s="3278" t="s">
        <v>3028</v>
      </c>
      <c r="F111" s="3279"/>
      <c r="G111" s="3279"/>
      <c r="H111" s="3136"/>
      <c r="I111" s="3138"/>
    </row>
    <row r="112" spans="2:9" ht="39" customHeight="1" x14ac:dyDescent="0.2">
      <c r="B112" s="3230"/>
      <c r="C112" s="3162"/>
      <c r="D112" s="3233"/>
      <c r="E112" s="3280"/>
      <c r="F112" s="1788" t="s">
        <v>3029</v>
      </c>
      <c r="G112" s="2108"/>
      <c r="H112" s="3136"/>
      <c r="I112" s="3138"/>
    </row>
    <row r="113" spans="2:9" ht="40.5" customHeight="1" x14ac:dyDescent="0.2">
      <c r="B113" s="3230"/>
      <c r="C113" s="3162"/>
      <c r="D113" s="3233"/>
      <c r="E113" s="3281"/>
      <c r="F113" s="1021" t="s">
        <v>514</v>
      </c>
      <c r="G113" s="1031" t="s">
        <v>3032</v>
      </c>
      <c r="H113" s="3136"/>
      <c r="I113" s="3138"/>
    </row>
    <row r="114" spans="2:9" ht="20.100000000000001" customHeight="1" thickBot="1" x14ac:dyDescent="0.25">
      <c r="B114" s="3230"/>
      <c r="C114" s="3162"/>
      <c r="D114" s="3233"/>
      <c r="E114" s="3118" t="s">
        <v>3076</v>
      </c>
      <c r="F114" s="3273"/>
      <c r="G114" s="3273"/>
      <c r="H114" s="3136"/>
      <c r="I114" s="3138"/>
    </row>
    <row r="115" spans="2:9" ht="20.100000000000001" customHeight="1" x14ac:dyDescent="0.2">
      <c r="B115" s="3230"/>
      <c r="C115" s="3162"/>
      <c r="D115" s="3233"/>
      <c r="E115" s="3278" t="s">
        <v>3028</v>
      </c>
      <c r="F115" s="3279"/>
      <c r="G115" s="3279"/>
      <c r="H115" s="3136"/>
      <c r="I115" s="3138"/>
    </row>
    <row r="116" spans="2:9" ht="36.75" customHeight="1" x14ac:dyDescent="0.2">
      <c r="B116" s="3230"/>
      <c r="C116" s="3162"/>
      <c r="D116" s="3233"/>
      <c r="E116" s="3280"/>
      <c r="F116" s="1788" t="s">
        <v>3031</v>
      </c>
      <c r="G116" s="2108"/>
      <c r="H116" s="3136"/>
      <c r="I116" s="3138"/>
    </row>
    <row r="117" spans="2:9" ht="39.75" customHeight="1" x14ac:dyDescent="0.2">
      <c r="B117" s="3230"/>
      <c r="C117" s="3162"/>
      <c r="D117" s="3233"/>
      <c r="E117" s="3281"/>
      <c r="F117" s="1021" t="s">
        <v>514</v>
      </c>
      <c r="G117" s="1031" t="s">
        <v>3032</v>
      </c>
      <c r="H117" s="3136"/>
      <c r="I117" s="3138"/>
    </row>
    <row r="118" spans="2:9" ht="20.100000000000001" customHeight="1" thickBot="1" x14ac:dyDescent="0.25">
      <c r="B118" s="3230"/>
      <c r="C118" s="3162"/>
      <c r="D118" s="3233"/>
      <c r="E118" s="3118" t="s">
        <v>3077</v>
      </c>
      <c r="F118" s="3273"/>
      <c r="G118" s="3273"/>
      <c r="H118" s="3136"/>
      <c r="I118" s="3138"/>
    </row>
    <row r="119" spans="2:9" ht="20.100000000000001" customHeight="1" x14ac:dyDescent="0.2">
      <c r="B119" s="3230"/>
      <c r="C119" s="3162"/>
      <c r="D119" s="3233"/>
      <c r="E119" s="3278" t="s">
        <v>3028</v>
      </c>
      <c r="F119" s="3279"/>
      <c r="G119" s="3279"/>
      <c r="H119" s="3136"/>
      <c r="I119" s="3138"/>
    </row>
    <row r="120" spans="2:9" ht="39" customHeight="1" x14ac:dyDescent="0.2">
      <c r="B120" s="3230"/>
      <c r="C120" s="3162"/>
      <c r="D120" s="3233"/>
      <c r="E120" s="3280"/>
      <c r="F120" s="1788" t="s">
        <v>3029</v>
      </c>
      <c r="G120" s="2108"/>
      <c r="H120" s="3136"/>
      <c r="I120" s="3138"/>
    </row>
    <row r="121" spans="2:9" ht="39" customHeight="1" x14ac:dyDescent="0.2">
      <c r="B121" s="3230"/>
      <c r="C121" s="3162"/>
      <c r="D121" s="3233"/>
      <c r="E121" s="3281"/>
      <c r="F121" s="1021" t="s">
        <v>514</v>
      </c>
      <c r="G121" s="1031" t="s">
        <v>3033</v>
      </c>
      <c r="H121" s="3136"/>
      <c r="I121" s="3138"/>
    </row>
    <row r="122" spans="2:9" ht="20.100000000000001" customHeight="1" thickBot="1" x14ac:dyDescent="0.25">
      <c r="B122" s="3230"/>
      <c r="C122" s="3162"/>
      <c r="D122" s="3233"/>
      <c r="E122" s="3118" t="s">
        <v>3078</v>
      </c>
      <c r="F122" s="3273"/>
      <c r="G122" s="3273"/>
      <c r="H122" s="3136"/>
      <c r="I122" s="3138"/>
    </row>
    <row r="123" spans="2:9" ht="20.100000000000001" customHeight="1" x14ac:dyDescent="0.2">
      <c r="B123" s="3230"/>
      <c r="C123" s="3162"/>
      <c r="D123" s="3233"/>
      <c r="E123" s="3278" t="s">
        <v>3028</v>
      </c>
      <c r="F123" s="3279"/>
      <c r="G123" s="3279"/>
      <c r="H123" s="3136"/>
      <c r="I123" s="3138"/>
    </row>
    <row r="124" spans="2:9" ht="39" customHeight="1" x14ac:dyDescent="0.2">
      <c r="B124" s="3230"/>
      <c r="C124" s="3162"/>
      <c r="D124" s="3233"/>
      <c r="E124" s="3280"/>
      <c r="F124" s="1788" t="s">
        <v>3031</v>
      </c>
      <c r="G124" s="2108"/>
      <c r="H124" s="3136"/>
      <c r="I124" s="3138"/>
    </row>
    <row r="125" spans="2:9" ht="39" customHeight="1" x14ac:dyDescent="0.2">
      <c r="B125" s="3230"/>
      <c r="C125" s="3162"/>
      <c r="D125" s="3233"/>
      <c r="E125" s="3281"/>
      <c r="F125" s="1021" t="s">
        <v>514</v>
      </c>
      <c r="G125" s="1031" t="s">
        <v>3033</v>
      </c>
      <c r="H125" s="3136"/>
      <c r="I125" s="3138"/>
    </row>
    <row r="126" spans="2:9" ht="20.100000000000001" customHeight="1" thickBot="1" x14ac:dyDescent="0.25">
      <c r="B126" s="3230"/>
      <c r="C126" s="3162"/>
      <c r="D126" s="3233"/>
      <c r="E126" s="3118" t="s">
        <v>3080</v>
      </c>
      <c r="F126" s="3273"/>
      <c r="G126" s="3273"/>
      <c r="H126" s="3136"/>
      <c r="I126" s="3138"/>
    </row>
    <row r="127" spans="2:9" ht="20.100000000000001" customHeight="1" x14ac:dyDescent="0.2">
      <c r="B127" s="3230"/>
      <c r="C127" s="3162"/>
      <c r="D127" s="3233"/>
      <c r="E127" s="3278" t="s">
        <v>3028</v>
      </c>
      <c r="F127" s="3279"/>
      <c r="G127" s="3279"/>
      <c r="H127" s="3136"/>
      <c r="I127" s="3138"/>
    </row>
    <row r="128" spans="2:9" ht="39" customHeight="1" x14ac:dyDescent="0.2">
      <c r="B128" s="3230"/>
      <c r="C128" s="3162"/>
      <c r="D128" s="3233"/>
      <c r="E128" s="3280"/>
      <c r="F128" s="1788" t="s">
        <v>3029</v>
      </c>
      <c r="G128" s="2108"/>
      <c r="H128" s="3136"/>
      <c r="I128" s="3138"/>
    </row>
    <row r="129" spans="2:9" ht="39" customHeight="1" x14ac:dyDescent="0.2">
      <c r="B129" s="3230"/>
      <c r="C129" s="3162"/>
      <c r="D129" s="3233"/>
      <c r="E129" s="3281"/>
      <c r="F129" s="1021" t="s">
        <v>514</v>
      </c>
      <c r="G129" s="1031" t="s">
        <v>2376</v>
      </c>
      <c r="H129" s="3136"/>
      <c r="I129" s="3138"/>
    </row>
    <row r="130" spans="2:9" ht="20.100000000000001" customHeight="1" thickBot="1" x14ac:dyDescent="0.25">
      <c r="B130" s="3230"/>
      <c r="C130" s="3162"/>
      <c r="D130" s="3233"/>
      <c r="E130" s="3118" t="s">
        <v>3081</v>
      </c>
      <c r="F130" s="3273"/>
      <c r="G130" s="3273"/>
      <c r="H130" s="3136"/>
      <c r="I130" s="3138"/>
    </row>
    <row r="131" spans="2:9" ht="20.100000000000001" customHeight="1" x14ac:dyDescent="0.2">
      <c r="B131" s="3230"/>
      <c r="C131" s="3162"/>
      <c r="D131" s="3233"/>
      <c r="E131" s="3278" t="s">
        <v>3028</v>
      </c>
      <c r="F131" s="3279"/>
      <c r="G131" s="3279"/>
      <c r="H131" s="3136"/>
      <c r="I131" s="3138"/>
    </row>
    <row r="132" spans="2:9" ht="39" customHeight="1" x14ac:dyDescent="0.2">
      <c r="B132" s="3230"/>
      <c r="C132" s="3162"/>
      <c r="D132" s="3233"/>
      <c r="E132" s="3280"/>
      <c r="F132" s="1788" t="s">
        <v>3031</v>
      </c>
      <c r="G132" s="2108"/>
      <c r="H132" s="3136"/>
      <c r="I132" s="3138"/>
    </row>
    <row r="133" spans="2:9" ht="39" customHeight="1" x14ac:dyDescent="0.2">
      <c r="B133" s="3230"/>
      <c r="C133" s="3162"/>
      <c r="D133" s="3233"/>
      <c r="E133" s="3281"/>
      <c r="F133" s="1021" t="s">
        <v>514</v>
      </c>
      <c r="G133" s="1031" t="s">
        <v>2376</v>
      </c>
      <c r="H133" s="3136"/>
      <c r="I133" s="3138"/>
    </row>
    <row r="134" spans="2:9" ht="20.100000000000001" customHeight="1" thickBot="1" x14ac:dyDescent="0.25">
      <c r="B134" s="3230"/>
      <c r="C134" s="3162"/>
      <c r="D134" s="3233"/>
      <c r="E134" s="3118" t="s">
        <v>3082</v>
      </c>
      <c r="F134" s="3273"/>
      <c r="G134" s="3273"/>
      <c r="H134" s="3136"/>
      <c r="I134" s="3138"/>
    </row>
    <row r="135" spans="2:9" ht="20.100000000000001" customHeight="1" x14ac:dyDescent="0.2">
      <c r="B135" s="3230"/>
      <c r="C135" s="3162"/>
      <c r="D135" s="3233"/>
      <c r="E135" s="3278" t="s">
        <v>3023</v>
      </c>
      <c r="F135" s="3279"/>
      <c r="G135" s="3279"/>
      <c r="H135" s="3136"/>
      <c r="I135" s="3138"/>
    </row>
    <row r="136" spans="2:9" ht="27.75" customHeight="1" x14ac:dyDescent="0.2">
      <c r="B136" s="3230"/>
      <c r="C136" s="3162"/>
      <c r="D136" s="3233"/>
      <c r="E136" s="950"/>
      <c r="F136" s="1788" t="s">
        <v>3027</v>
      </c>
      <c r="G136" s="2108"/>
      <c r="H136" s="3136"/>
      <c r="I136" s="3138"/>
    </row>
    <row r="137" spans="2:9" ht="20.100000000000001" customHeight="1" thickBot="1" x14ac:dyDescent="0.25">
      <c r="B137" s="3230"/>
      <c r="C137" s="3162"/>
      <c r="D137" s="3233"/>
      <c r="E137" s="3118" t="s">
        <v>3083</v>
      </c>
      <c r="F137" s="3273"/>
      <c r="G137" s="3273"/>
      <c r="H137" s="3136"/>
      <c r="I137" s="3138"/>
    </row>
    <row r="138" spans="2:9" ht="20.100000000000001" customHeight="1" x14ac:dyDescent="0.2">
      <c r="B138" s="3230"/>
      <c r="C138" s="3162"/>
      <c r="D138" s="3233"/>
      <c r="E138" s="3278" t="s">
        <v>3023</v>
      </c>
      <c r="F138" s="3279"/>
      <c r="G138" s="3279"/>
      <c r="H138" s="3136"/>
      <c r="I138" s="3138"/>
    </row>
    <row r="139" spans="2:9" ht="33.75" customHeight="1" x14ac:dyDescent="0.2">
      <c r="B139" s="3230"/>
      <c r="C139" s="3162"/>
      <c r="D139" s="3233"/>
      <c r="E139" s="950"/>
      <c r="F139" s="1788" t="s">
        <v>3026</v>
      </c>
      <c r="G139" s="2108"/>
      <c r="H139" s="3136"/>
      <c r="I139" s="3138"/>
    </row>
    <row r="140" spans="2:9" ht="20.100000000000001" customHeight="1" thickBot="1" x14ac:dyDescent="0.25">
      <c r="B140" s="3230"/>
      <c r="C140" s="3162"/>
      <c r="D140" s="3233"/>
      <c r="E140" s="3118" t="s">
        <v>3084</v>
      </c>
      <c r="F140" s="3273"/>
      <c r="G140" s="3273"/>
      <c r="H140" s="3136"/>
      <c r="I140" s="3138"/>
    </row>
    <row r="141" spans="2:9" ht="20.100000000000001" customHeight="1" x14ac:dyDescent="0.2">
      <c r="B141" s="3230"/>
      <c r="C141" s="3162"/>
      <c r="D141" s="3233"/>
      <c r="E141" s="3278" t="s">
        <v>3023</v>
      </c>
      <c r="F141" s="3279"/>
      <c r="G141" s="3279"/>
      <c r="H141" s="3136"/>
      <c r="I141" s="3138"/>
    </row>
    <row r="142" spans="2:9" ht="45.75" customHeight="1" x14ac:dyDescent="0.2">
      <c r="B142" s="3230"/>
      <c r="C142" s="3162"/>
      <c r="D142" s="3233"/>
      <c r="E142" s="950"/>
      <c r="F142" s="1788" t="s">
        <v>3035</v>
      </c>
      <c r="G142" s="2108"/>
      <c r="H142" s="3136"/>
      <c r="I142" s="3138"/>
    </row>
    <row r="143" spans="2:9" ht="20.100000000000001" customHeight="1" thickBot="1" x14ac:dyDescent="0.25">
      <c r="B143" s="3230"/>
      <c r="C143" s="3162"/>
      <c r="D143" s="3233"/>
      <c r="E143" s="3118" t="s">
        <v>3085</v>
      </c>
      <c r="F143" s="3273"/>
      <c r="G143" s="3273"/>
      <c r="H143" s="3136"/>
      <c r="I143" s="3138"/>
    </row>
    <row r="144" spans="2:9" ht="20.100000000000001" customHeight="1" x14ac:dyDescent="0.2">
      <c r="B144" s="3230"/>
      <c r="C144" s="3162"/>
      <c r="D144" s="3233"/>
      <c r="E144" s="2343" t="s">
        <v>3023</v>
      </c>
      <c r="F144" s="2344"/>
      <c r="G144" s="2344"/>
      <c r="H144" s="3136"/>
      <c r="I144" s="3138"/>
    </row>
    <row r="145" spans="2:11" ht="58.5" customHeight="1" x14ac:dyDescent="0.2">
      <c r="B145" s="3230"/>
      <c r="C145" s="3162"/>
      <c r="D145" s="3233"/>
      <c r="E145" s="951"/>
      <c r="F145" s="1703" t="s">
        <v>3034</v>
      </c>
      <c r="G145" s="3114"/>
      <c r="H145" s="3136"/>
      <c r="I145" s="3138"/>
    </row>
    <row r="146" spans="2:11" ht="20.100000000000001" customHeight="1" thickBot="1" x14ac:dyDescent="0.25">
      <c r="B146" s="3198"/>
      <c r="C146" s="3241"/>
      <c r="D146" s="3234"/>
      <c r="E146" s="3227" t="s">
        <v>3086</v>
      </c>
      <c r="F146" s="3228"/>
      <c r="G146" s="3228"/>
      <c r="H146" s="3137"/>
      <c r="I146" s="3139"/>
    </row>
    <row r="147" spans="2:11" ht="20.100000000000001" customHeight="1" thickTop="1" x14ac:dyDescent="0.2">
      <c r="B147" s="3195" t="s">
        <v>3047</v>
      </c>
      <c r="C147" s="3211" t="s">
        <v>3087</v>
      </c>
      <c r="D147" s="3232" t="s">
        <v>3221</v>
      </c>
      <c r="E147" s="3287" t="s">
        <v>2856</v>
      </c>
      <c r="F147" s="3287"/>
      <c r="G147" s="3287"/>
      <c r="H147" s="3140" t="s">
        <v>2</v>
      </c>
      <c r="I147" s="3141" t="s">
        <v>2</v>
      </c>
    </row>
    <row r="148" spans="2:11" ht="44.25" customHeight="1" x14ac:dyDescent="0.2">
      <c r="B148" s="3230"/>
      <c r="C148" s="3162"/>
      <c r="D148" s="3233"/>
      <c r="E148" s="951"/>
      <c r="F148" s="1023" t="s">
        <v>2851</v>
      </c>
      <c r="G148" s="1030" t="s">
        <v>2778</v>
      </c>
      <c r="H148" s="3136"/>
      <c r="I148" s="3138"/>
    </row>
    <row r="149" spans="2:11" ht="20.100000000000001" customHeight="1" thickBot="1" x14ac:dyDescent="0.3">
      <c r="B149" s="3230"/>
      <c r="C149" s="3162"/>
      <c r="D149" s="3233"/>
      <c r="E149" s="3114" t="s">
        <v>3088</v>
      </c>
      <c r="F149" s="3286"/>
      <c r="G149" s="3286"/>
      <c r="H149" s="3136"/>
      <c r="I149" s="3138"/>
      <c r="J149"/>
      <c r="K149"/>
    </row>
    <row r="150" spans="2:11" ht="20.100000000000001" customHeight="1" x14ac:dyDescent="0.25">
      <c r="B150" s="3230"/>
      <c r="C150" s="3162"/>
      <c r="D150" s="3233"/>
      <c r="E150" s="3288" t="s">
        <v>2856</v>
      </c>
      <c r="F150" s="3289"/>
      <c r="G150" s="3289"/>
      <c r="H150" s="3136"/>
      <c r="I150" s="3138"/>
      <c r="J150"/>
      <c r="K150"/>
    </row>
    <row r="151" spans="2:11" ht="39.950000000000003" customHeight="1" x14ac:dyDescent="0.25">
      <c r="B151" s="3230"/>
      <c r="C151" s="3162"/>
      <c r="D151" s="3233"/>
      <c r="E151" s="1703"/>
      <c r="F151" s="1023" t="s">
        <v>2851</v>
      </c>
      <c r="G151" s="1045" t="s">
        <v>2758</v>
      </c>
      <c r="H151" s="3136"/>
      <c r="I151" s="3138"/>
      <c r="J151"/>
      <c r="K151"/>
    </row>
    <row r="152" spans="2:11" ht="39.950000000000003" customHeight="1" x14ac:dyDescent="0.25">
      <c r="B152" s="3230"/>
      <c r="C152" s="3162"/>
      <c r="D152" s="3233"/>
      <c r="E152" s="3233"/>
      <c r="F152" s="1021" t="s">
        <v>559</v>
      </c>
      <c r="G152" s="1031" t="s">
        <v>397</v>
      </c>
      <c r="H152" s="3136"/>
      <c r="I152" s="3138"/>
      <c r="J152"/>
      <c r="K152"/>
    </row>
    <row r="153" spans="2:11" ht="39.950000000000003" customHeight="1" x14ac:dyDescent="0.25">
      <c r="B153" s="3230"/>
      <c r="C153" s="3162"/>
      <c r="D153" s="3233"/>
      <c r="E153" s="1704"/>
      <c r="F153" s="1021" t="s">
        <v>561</v>
      </c>
      <c r="G153" s="1031" t="s">
        <v>3036</v>
      </c>
      <c r="H153" s="3136"/>
      <c r="I153" s="3138"/>
      <c r="J153"/>
      <c r="K153"/>
    </row>
    <row r="154" spans="2:11" ht="19.5" customHeight="1" thickBot="1" x14ac:dyDescent="0.3">
      <c r="B154" s="3230"/>
      <c r="C154" s="3162"/>
      <c r="D154" s="3233"/>
      <c r="E154" s="3118" t="s">
        <v>3075</v>
      </c>
      <c r="F154" s="3273"/>
      <c r="G154" s="3273"/>
      <c r="H154" s="3136"/>
      <c r="I154" s="3138"/>
      <c r="J154"/>
      <c r="K154"/>
    </row>
    <row r="155" spans="2:11" ht="20.100000000000001" customHeight="1" x14ac:dyDescent="0.25">
      <c r="B155" s="3230"/>
      <c r="C155" s="3162"/>
      <c r="D155" s="3233"/>
      <c r="E155" s="3288" t="s">
        <v>2856</v>
      </c>
      <c r="F155" s="3289"/>
      <c r="G155" s="3289"/>
      <c r="H155" s="3136"/>
      <c r="I155" s="3138"/>
      <c r="J155"/>
      <c r="K155"/>
    </row>
    <row r="156" spans="2:11" ht="34.5" customHeight="1" x14ac:dyDescent="0.25">
      <c r="B156" s="3230"/>
      <c r="C156" s="3162"/>
      <c r="D156" s="3233"/>
      <c r="E156" s="1703"/>
      <c r="F156" s="1023" t="s">
        <v>2851</v>
      </c>
      <c r="G156" s="1045" t="s">
        <v>2758</v>
      </c>
      <c r="H156" s="3136"/>
      <c r="I156" s="3138"/>
      <c r="J156"/>
      <c r="K156"/>
    </row>
    <row r="157" spans="2:11" ht="34.5" customHeight="1" x14ac:dyDescent="0.25">
      <c r="B157" s="3230"/>
      <c r="C157" s="3162"/>
      <c r="D157" s="3233"/>
      <c r="E157" s="3233"/>
      <c r="F157" s="2108" t="s">
        <v>3089</v>
      </c>
      <c r="G157" s="2113"/>
      <c r="H157" s="3136"/>
      <c r="I157" s="3138"/>
      <c r="J157"/>
      <c r="K157"/>
    </row>
    <row r="158" spans="2:11" ht="39.75" customHeight="1" x14ac:dyDescent="0.25">
      <c r="B158" s="3230"/>
      <c r="C158" s="3162"/>
      <c r="D158" s="3233"/>
      <c r="E158" s="3233"/>
      <c r="F158" s="1021" t="s">
        <v>559</v>
      </c>
      <c r="G158" s="1031" t="s">
        <v>397</v>
      </c>
      <c r="H158" s="3136"/>
      <c r="I158" s="3138"/>
      <c r="J158"/>
      <c r="K158"/>
    </row>
    <row r="159" spans="2:11" ht="39" customHeight="1" x14ac:dyDescent="0.25">
      <c r="B159" s="3230"/>
      <c r="C159" s="3162"/>
      <c r="D159" s="3233"/>
      <c r="E159" s="1704"/>
      <c r="F159" s="1021" t="s">
        <v>561</v>
      </c>
      <c r="G159" s="1031" t="s">
        <v>3036</v>
      </c>
      <c r="H159" s="3136"/>
      <c r="I159" s="3138"/>
      <c r="J159"/>
      <c r="K159"/>
    </row>
    <row r="160" spans="2:11" ht="20.100000000000001" customHeight="1" thickBot="1" x14ac:dyDescent="0.3">
      <c r="B160" s="3230"/>
      <c r="C160" s="3162"/>
      <c r="D160" s="3233"/>
      <c r="E160" s="3118" t="s">
        <v>3075</v>
      </c>
      <c r="F160" s="3273"/>
      <c r="G160" s="3273"/>
      <c r="H160" s="3136"/>
      <c r="I160" s="3138"/>
      <c r="J160"/>
      <c r="K160"/>
    </row>
    <row r="161" spans="2:11" ht="20.100000000000001" customHeight="1" x14ac:dyDescent="0.25">
      <c r="B161" s="3230"/>
      <c r="C161" s="3162"/>
      <c r="D161" s="3233"/>
      <c r="E161" s="1704" t="s">
        <v>2944</v>
      </c>
      <c r="F161" s="1704"/>
      <c r="G161" s="2343"/>
      <c r="H161" s="3136"/>
      <c r="I161" s="3138"/>
      <c r="J161"/>
      <c r="K161"/>
    </row>
    <row r="162" spans="2:11" ht="20.100000000000001" customHeight="1" thickBot="1" x14ac:dyDescent="0.3">
      <c r="B162" s="3198"/>
      <c r="C162" s="3241"/>
      <c r="D162" s="3234"/>
      <c r="E162" s="3227" t="s">
        <v>3090</v>
      </c>
      <c r="F162" s="3228"/>
      <c r="G162" s="3228"/>
      <c r="H162" s="3137"/>
      <c r="I162" s="3139"/>
      <c r="J162"/>
      <c r="K162"/>
    </row>
    <row r="163" spans="2:11" ht="20.100000000000001" customHeight="1" thickTop="1" x14ac:dyDescent="0.2">
      <c r="B163" s="3195" t="s">
        <v>3048</v>
      </c>
      <c r="C163" s="3211" t="s">
        <v>3091</v>
      </c>
      <c r="D163" s="3232" t="s">
        <v>3221</v>
      </c>
      <c r="E163" s="3287" t="s">
        <v>2856</v>
      </c>
      <c r="F163" s="3287"/>
      <c r="G163" s="3287"/>
      <c r="H163" s="3140" t="s">
        <v>2</v>
      </c>
      <c r="I163" s="3141" t="s">
        <v>2</v>
      </c>
    </row>
    <row r="164" spans="2:11" ht="44.25" customHeight="1" x14ac:dyDescent="0.2">
      <c r="B164" s="3230"/>
      <c r="C164" s="3162"/>
      <c r="D164" s="3233"/>
      <c r="E164" s="951"/>
      <c r="F164" s="1023" t="s">
        <v>2851</v>
      </c>
      <c r="G164" s="1030" t="s">
        <v>2778</v>
      </c>
      <c r="H164" s="3136"/>
      <c r="I164" s="3138"/>
    </row>
    <row r="165" spans="2:11" ht="20.100000000000001" customHeight="1" thickBot="1" x14ac:dyDescent="0.3">
      <c r="B165" s="3230"/>
      <c r="C165" s="3162"/>
      <c r="D165" s="3233"/>
      <c r="E165" s="3114" t="s">
        <v>3088</v>
      </c>
      <c r="F165" s="3286"/>
      <c r="G165" s="3286"/>
      <c r="H165" s="3136"/>
      <c r="I165" s="3138"/>
      <c r="J165"/>
      <c r="K165"/>
    </row>
    <row r="166" spans="2:11" ht="20.100000000000001" customHeight="1" x14ac:dyDescent="0.25">
      <c r="B166" s="3230"/>
      <c r="C166" s="3162"/>
      <c r="D166" s="3233"/>
      <c r="E166" s="3288" t="s">
        <v>2856</v>
      </c>
      <c r="F166" s="3289"/>
      <c r="G166" s="3289"/>
      <c r="H166" s="3136"/>
      <c r="I166" s="3138"/>
      <c r="J166"/>
      <c r="K166"/>
    </row>
    <row r="167" spans="2:11" ht="39.950000000000003" customHeight="1" x14ac:dyDescent="0.25">
      <c r="B167" s="3230"/>
      <c r="C167" s="3162"/>
      <c r="D167" s="3233"/>
      <c r="E167" s="1703"/>
      <c r="F167" s="1023" t="s">
        <v>2851</v>
      </c>
      <c r="G167" s="1045" t="s">
        <v>2758</v>
      </c>
      <c r="H167" s="3136"/>
      <c r="I167" s="3138"/>
      <c r="J167"/>
      <c r="K167"/>
    </row>
    <row r="168" spans="2:11" ht="39.950000000000003" customHeight="1" x14ac:dyDescent="0.25">
      <c r="B168" s="3230"/>
      <c r="C168" s="3162"/>
      <c r="D168" s="3233"/>
      <c r="E168" s="3233"/>
      <c r="F168" s="1021" t="s">
        <v>559</v>
      </c>
      <c r="G168" s="1031" t="s">
        <v>1114</v>
      </c>
      <c r="H168" s="3136"/>
      <c r="I168" s="3138"/>
      <c r="J168"/>
      <c r="K168"/>
    </row>
    <row r="169" spans="2:11" ht="39.950000000000003" customHeight="1" x14ac:dyDescent="0.25">
      <c r="B169" s="3230"/>
      <c r="C169" s="3162"/>
      <c r="D169" s="3233"/>
      <c r="E169" s="1704"/>
      <c r="F169" s="1021" t="s">
        <v>561</v>
      </c>
      <c r="G169" s="1031" t="s">
        <v>3036</v>
      </c>
      <c r="H169" s="3136"/>
      <c r="I169" s="3138"/>
      <c r="J169"/>
      <c r="K169"/>
    </row>
    <row r="170" spans="2:11" ht="19.5" customHeight="1" thickBot="1" x14ac:dyDescent="0.3">
      <c r="B170" s="3230"/>
      <c r="C170" s="3162"/>
      <c r="D170" s="3233"/>
      <c r="E170" s="3118" t="s">
        <v>3075</v>
      </c>
      <c r="F170" s="3273"/>
      <c r="G170" s="3273"/>
      <c r="H170" s="3136"/>
      <c r="I170" s="3138"/>
      <c r="J170"/>
      <c r="K170"/>
    </row>
    <row r="171" spans="2:11" ht="20.100000000000001" customHeight="1" x14ac:dyDescent="0.25">
      <c r="B171" s="3230"/>
      <c r="C171" s="3162"/>
      <c r="D171" s="3233"/>
      <c r="E171" s="3288" t="s">
        <v>2856</v>
      </c>
      <c r="F171" s="3289"/>
      <c r="G171" s="3289"/>
      <c r="H171" s="3136"/>
      <c r="I171" s="3138"/>
      <c r="J171"/>
      <c r="K171"/>
    </row>
    <row r="172" spans="2:11" ht="34.5" customHeight="1" x14ac:dyDescent="0.25">
      <c r="B172" s="3230"/>
      <c r="C172" s="3162"/>
      <c r="D172" s="3233"/>
      <c r="E172" s="1703"/>
      <c r="F172" s="1023" t="s">
        <v>2851</v>
      </c>
      <c r="G172" s="1045" t="s">
        <v>2758</v>
      </c>
      <c r="H172" s="3136"/>
      <c r="I172" s="3138"/>
      <c r="J172"/>
      <c r="K172"/>
    </row>
    <row r="173" spans="2:11" ht="34.5" customHeight="1" x14ac:dyDescent="0.25">
      <c r="B173" s="3230"/>
      <c r="C173" s="3162"/>
      <c r="D173" s="3233"/>
      <c r="E173" s="3233"/>
      <c r="F173" s="2108" t="s">
        <v>3089</v>
      </c>
      <c r="G173" s="2113"/>
      <c r="H173" s="3136"/>
      <c r="I173" s="3138"/>
      <c r="J173"/>
      <c r="K173"/>
    </row>
    <row r="174" spans="2:11" ht="39.75" customHeight="1" x14ac:dyDescent="0.25">
      <c r="B174" s="3230"/>
      <c r="C174" s="3162"/>
      <c r="D174" s="3233"/>
      <c r="E174" s="3233"/>
      <c r="F174" s="1021" t="s">
        <v>559</v>
      </c>
      <c r="G174" s="1031" t="s">
        <v>1114</v>
      </c>
      <c r="H174" s="3136"/>
      <c r="I174" s="3138"/>
      <c r="J174"/>
      <c r="K174"/>
    </row>
    <row r="175" spans="2:11" ht="39" customHeight="1" x14ac:dyDescent="0.25">
      <c r="B175" s="3230"/>
      <c r="C175" s="3162"/>
      <c r="D175" s="3233"/>
      <c r="E175" s="1704"/>
      <c r="F175" s="1021" t="s">
        <v>561</v>
      </c>
      <c r="G175" s="1031" t="s">
        <v>3036</v>
      </c>
      <c r="H175" s="3136"/>
      <c r="I175" s="3138"/>
      <c r="J175"/>
      <c r="K175"/>
    </row>
    <row r="176" spans="2:11" ht="20.100000000000001" customHeight="1" thickBot="1" x14ac:dyDescent="0.3">
      <c r="B176" s="3230"/>
      <c r="C176" s="3162"/>
      <c r="D176" s="3233"/>
      <c r="E176" s="3118" t="s">
        <v>3075</v>
      </c>
      <c r="F176" s="3273"/>
      <c r="G176" s="3273"/>
      <c r="H176" s="3136"/>
      <c r="I176" s="3138"/>
      <c r="J176"/>
      <c r="K176"/>
    </row>
    <row r="177" spans="2:11" ht="20.100000000000001" customHeight="1" x14ac:dyDescent="0.25">
      <c r="B177" s="3230"/>
      <c r="C177" s="3162"/>
      <c r="D177" s="3233"/>
      <c r="E177" s="1704" t="s">
        <v>2944</v>
      </c>
      <c r="F177" s="1704"/>
      <c r="G177" s="2343"/>
      <c r="H177" s="3136"/>
      <c r="I177" s="3138"/>
      <c r="J177"/>
      <c r="K177"/>
    </row>
    <row r="178" spans="2:11" ht="20.100000000000001" customHeight="1" thickBot="1" x14ac:dyDescent="0.3">
      <c r="B178" s="3198"/>
      <c r="C178" s="3241"/>
      <c r="D178" s="3234"/>
      <c r="E178" s="3227" t="s">
        <v>3090</v>
      </c>
      <c r="F178" s="3228"/>
      <c r="G178" s="3228"/>
      <c r="H178" s="3137"/>
      <c r="I178" s="3139"/>
      <c r="J178"/>
      <c r="K178"/>
    </row>
    <row r="179" spans="2:11" ht="20.100000000000001" customHeight="1" thickTop="1" x14ac:dyDescent="0.2">
      <c r="B179" s="3195" t="s">
        <v>3049</v>
      </c>
      <c r="C179" s="3211" t="s">
        <v>3092</v>
      </c>
      <c r="D179" s="3232" t="s">
        <v>3221</v>
      </c>
      <c r="E179" s="3287" t="s">
        <v>2856</v>
      </c>
      <c r="F179" s="3287"/>
      <c r="G179" s="3287"/>
      <c r="H179" s="3140" t="s">
        <v>2</v>
      </c>
      <c r="I179" s="3141" t="s">
        <v>2</v>
      </c>
    </row>
    <row r="180" spans="2:11" ht="36.75" customHeight="1" x14ac:dyDescent="0.2">
      <c r="B180" s="3230"/>
      <c r="C180" s="3162"/>
      <c r="D180" s="3233"/>
      <c r="E180" s="951"/>
      <c r="F180" s="1023" t="s">
        <v>2851</v>
      </c>
      <c r="G180" s="1030" t="s">
        <v>2778</v>
      </c>
      <c r="H180" s="3136"/>
      <c r="I180" s="3138"/>
    </row>
    <row r="181" spans="2:11" ht="20.100000000000001" customHeight="1" thickBot="1" x14ac:dyDescent="0.25">
      <c r="B181" s="3230"/>
      <c r="C181" s="3162"/>
      <c r="D181" s="3233"/>
      <c r="E181" s="3114" t="s">
        <v>3088</v>
      </c>
      <c r="F181" s="3286"/>
      <c r="G181" s="3286"/>
      <c r="H181" s="3136"/>
      <c r="I181" s="3138"/>
    </row>
    <row r="182" spans="2:11" ht="20.100000000000001" customHeight="1" x14ac:dyDescent="0.2">
      <c r="B182" s="3230"/>
      <c r="C182" s="3162"/>
      <c r="D182" s="3233"/>
      <c r="E182" s="3288" t="s">
        <v>2856</v>
      </c>
      <c r="F182" s="3289"/>
      <c r="G182" s="3289"/>
      <c r="H182" s="3136"/>
      <c r="I182" s="3138"/>
    </row>
    <row r="183" spans="2:11" ht="36" customHeight="1" x14ac:dyDescent="0.2">
      <c r="B183" s="3230"/>
      <c r="C183" s="3162"/>
      <c r="D183" s="3233"/>
      <c r="E183" s="1703"/>
      <c r="F183" s="1023" t="s">
        <v>2851</v>
      </c>
      <c r="G183" s="1045" t="s">
        <v>2758</v>
      </c>
      <c r="H183" s="3136"/>
      <c r="I183" s="3138"/>
    </row>
    <row r="184" spans="2:11" ht="41.25" customHeight="1" x14ac:dyDescent="0.2">
      <c r="B184" s="3230"/>
      <c r="C184" s="3162"/>
      <c r="D184" s="3233"/>
      <c r="E184" s="3233"/>
      <c r="F184" s="1021" t="s">
        <v>559</v>
      </c>
      <c r="G184" s="1031" t="s">
        <v>3037</v>
      </c>
      <c r="H184" s="3136"/>
      <c r="I184" s="3138"/>
    </row>
    <row r="185" spans="2:11" ht="39.75" customHeight="1" x14ac:dyDescent="0.2">
      <c r="B185" s="3230"/>
      <c r="C185" s="3162"/>
      <c r="D185" s="3233"/>
      <c r="E185" s="1704"/>
      <c r="F185" s="1021" t="s">
        <v>561</v>
      </c>
      <c r="G185" s="1031" t="s">
        <v>3036</v>
      </c>
      <c r="H185" s="3136"/>
      <c r="I185" s="3138"/>
    </row>
    <row r="186" spans="2:11" ht="20.100000000000001" customHeight="1" thickBot="1" x14ac:dyDescent="0.25">
      <c r="B186" s="3230"/>
      <c r="C186" s="3162"/>
      <c r="D186" s="3233"/>
      <c r="E186" s="3118" t="s">
        <v>3075</v>
      </c>
      <c r="F186" s="3273"/>
      <c r="G186" s="3273"/>
      <c r="H186" s="3136"/>
      <c r="I186" s="3138"/>
    </row>
    <row r="187" spans="2:11" ht="20.100000000000001" customHeight="1" x14ac:dyDescent="0.2">
      <c r="B187" s="3230"/>
      <c r="C187" s="3162"/>
      <c r="D187" s="3233"/>
      <c r="E187" s="1704" t="s">
        <v>2944</v>
      </c>
      <c r="F187" s="1704"/>
      <c r="G187" s="2343"/>
      <c r="H187" s="3136"/>
      <c r="I187" s="3138"/>
    </row>
    <row r="188" spans="2:11" ht="20.100000000000001" customHeight="1" thickBot="1" x14ac:dyDescent="0.25">
      <c r="B188" s="3198"/>
      <c r="C188" s="3241"/>
      <c r="D188" s="3234"/>
      <c r="E188" s="3227" t="s">
        <v>3090</v>
      </c>
      <c r="F188" s="3228"/>
      <c r="G188" s="3228"/>
      <c r="H188" s="3137"/>
      <c r="I188" s="3139"/>
    </row>
    <row r="189" spans="2:11" ht="20.100000000000001" customHeight="1" thickTop="1" x14ac:dyDescent="0.2">
      <c r="B189" s="3195" t="s">
        <v>3050</v>
      </c>
      <c r="C189" s="3211" t="s">
        <v>3093</v>
      </c>
      <c r="D189" s="3232" t="s">
        <v>3221</v>
      </c>
      <c r="E189" s="3287" t="s">
        <v>2856</v>
      </c>
      <c r="F189" s="3287"/>
      <c r="G189" s="3287"/>
      <c r="H189" s="3140" t="s">
        <v>2</v>
      </c>
      <c r="I189" s="3141" t="s">
        <v>2</v>
      </c>
    </row>
    <row r="190" spans="2:11" ht="39.950000000000003" customHeight="1" x14ac:dyDescent="0.2">
      <c r="B190" s="3230"/>
      <c r="C190" s="3162"/>
      <c r="D190" s="3233"/>
      <c r="E190" s="951"/>
      <c r="F190" s="1023" t="s">
        <v>2851</v>
      </c>
      <c r="G190" s="1030" t="s">
        <v>2778</v>
      </c>
      <c r="H190" s="3136"/>
      <c r="I190" s="3138"/>
    </row>
    <row r="191" spans="2:11" ht="20.100000000000001" customHeight="1" thickBot="1" x14ac:dyDescent="0.25">
      <c r="B191" s="3230"/>
      <c r="C191" s="3162"/>
      <c r="D191" s="3233"/>
      <c r="E191" s="3114" t="s">
        <v>3088</v>
      </c>
      <c r="F191" s="3286"/>
      <c r="G191" s="3286"/>
      <c r="H191" s="3136"/>
      <c r="I191" s="3138"/>
    </row>
    <row r="192" spans="2:11" ht="20.100000000000001" customHeight="1" x14ac:dyDescent="0.2">
      <c r="B192" s="3230"/>
      <c r="C192" s="3162"/>
      <c r="D192" s="3233"/>
      <c r="E192" s="3288" t="s">
        <v>2856</v>
      </c>
      <c r="F192" s="3289"/>
      <c r="G192" s="3289"/>
      <c r="H192" s="3136"/>
      <c r="I192" s="3138"/>
    </row>
    <row r="193" spans="2:9" ht="39.950000000000003" customHeight="1" x14ac:dyDescent="0.2">
      <c r="B193" s="3230"/>
      <c r="C193" s="3162"/>
      <c r="D193" s="3233"/>
      <c r="E193" s="1703"/>
      <c r="F193" s="1023" t="s">
        <v>2851</v>
      </c>
      <c r="G193" s="1045" t="s">
        <v>2758</v>
      </c>
      <c r="H193" s="3136"/>
      <c r="I193" s="3138"/>
    </row>
    <row r="194" spans="2:9" ht="39.950000000000003" customHeight="1" x14ac:dyDescent="0.2">
      <c r="B194" s="3230"/>
      <c r="C194" s="3162"/>
      <c r="D194" s="3233"/>
      <c r="E194" s="3233"/>
      <c r="F194" s="1021" t="s">
        <v>559</v>
      </c>
      <c r="G194" s="1031" t="s">
        <v>3038</v>
      </c>
      <c r="H194" s="3136"/>
      <c r="I194" s="3138"/>
    </row>
    <row r="195" spans="2:9" ht="39.950000000000003" customHeight="1" x14ac:dyDescent="0.2">
      <c r="B195" s="3230"/>
      <c r="C195" s="3162"/>
      <c r="D195" s="3233"/>
      <c r="E195" s="1704"/>
      <c r="F195" s="1021" t="s">
        <v>561</v>
      </c>
      <c r="G195" s="1031" t="s">
        <v>3036</v>
      </c>
      <c r="H195" s="3136"/>
      <c r="I195" s="3138"/>
    </row>
    <row r="196" spans="2:9" ht="20.100000000000001" customHeight="1" thickBot="1" x14ac:dyDescent="0.25">
      <c r="B196" s="3230"/>
      <c r="C196" s="3162"/>
      <c r="D196" s="3233"/>
      <c r="E196" s="3118" t="s">
        <v>3075</v>
      </c>
      <c r="F196" s="3273"/>
      <c r="G196" s="3273"/>
      <c r="H196" s="3136"/>
      <c r="I196" s="3138"/>
    </row>
    <row r="197" spans="2:9" ht="20.100000000000001" customHeight="1" x14ac:dyDescent="0.2">
      <c r="B197" s="3230"/>
      <c r="C197" s="3162"/>
      <c r="D197" s="3233"/>
      <c r="E197" s="1704" t="s">
        <v>2944</v>
      </c>
      <c r="F197" s="1704"/>
      <c r="G197" s="2343"/>
      <c r="H197" s="3136"/>
      <c r="I197" s="3138"/>
    </row>
    <row r="198" spans="2:9" ht="20.100000000000001" customHeight="1" thickBot="1" x14ac:dyDescent="0.25">
      <c r="B198" s="3198"/>
      <c r="C198" s="3241"/>
      <c r="D198" s="3234"/>
      <c r="E198" s="3227" t="s">
        <v>3090</v>
      </c>
      <c r="F198" s="3228"/>
      <c r="G198" s="3228"/>
      <c r="H198" s="3137"/>
      <c r="I198" s="3139"/>
    </row>
    <row r="199" spans="2:9" ht="20.100000000000001" customHeight="1" thickTop="1" x14ac:dyDescent="0.2">
      <c r="B199" s="3195" t="s">
        <v>3051</v>
      </c>
      <c r="C199" s="3211" t="s">
        <v>3094</v>
      </c>
      <c r="D199" s="3232" t="s">
        <v>3222</v>
      </c>
      <c r="E199" s="3287" t="s">
        <v>2856</v>
      </c>
      <c r="F199" s="3287"/>
      <c r="G199" s="3287"/>
      <c r="H199" s="3140" t="s">
        <v>2</v>
      </c>
      <c r="I199" s="3141" t="s">
        <v>2</v>
      </c>
    </row>
    <row r="200" spans="2:9" ht="31.5" customHeight="1" x14ac:dyDescent="0.2">
      <c r="B200" s="3230"/>
      <c r="C200" s="3162"/>
      <c r="D200" s="3233"/>
      <c r="E200" s="951"/>
      <c r="F200" s="1023" t="s">
        <v>2851</v>
      </c>
      <c r="G200" s="1030" t="s">
        <v>2778</v>
      </c>
      <c r="H200" s="3136"/>
      <c r="I200" s="3138"/>
    </row>
    <row r="201" spans="2:9" ht="20.100000000000001" customHeight="1" thickBot="1" x14ac:dyDescent="0.25">
      <c r="B201" s="3230"/>
      <c r="C201" s="3162"/>
      <c r="D201" s="3233"/>
      <c r="E201" s="3114" t="s">
        <v>3088</v>
      </c>
      <c r="F201" s="3286"/>
      <c r="G201" s="3286"/>
      <c r="H201" s="3136"/>
      <c r="I201" s="3138"/>
    </row>
    <row r="202" spans="2:9" ht="20.100000000000001" customHeight="1" x14ac:dyDescent="0.2">
      <c r="B202" s="3230"/>
      <c r="C202" s="3162"/>
      <c r="D202" s="3233"/>
      <c r="E202" s="3288" t="s">
        <v>2856</v>
      </c>
      <c r="F202" s="3289"/>
      <c r="G202" s="3289"/>
      <c r="H202" s="3136"/>
      <c r="I202" s="3138"/>
    </row>
    <row r="203" spans="2:9" ht="29.25" customHeight="1" x14ac:dyDescent="0.2">
      <c r="B203" s="3230"/>
      <c r="C203" s="3162"/>
      <c r="D203" s="3233"/>
      <c r="E203" s="3280"/>
      <c r="F203" s="1023" t="s">
        <v>2851</v>
      </c>
      <c r="G203" s="1045" t="s">
        <v>2758</v>
      </c>
      <c r="H203" s="3136"/>
      <c r="I203" s="3138"/>
    </row>
    <row r="204" spans="2:9" ht="38.25" customHeight="1" x14ac:dyDescent="0.2">
      <c r="B204" s="3230"/>
      <c r="C204" s="3162"/>
      <c r="D204" s="3233"/>
      <c r="E204" s="3290"/>
      <c r="F204" s="1021" t="s">
        <v>559</v>
      </c>
      <c r="G204" s="1031" t="s">
        <v>401</v>
      </c>
      <c r="H204" s="3136"/>
      <c r="I204" s="3138"/>
    </row>
    <row r="205" spans="2:9" ht="36.75" customHeight="1" x14ac:dyDescent="0.2">
      <c r="B205" s="3230"/>
      <c r="C205" s="3162"/>
      <c r="D205" s="3233"/>
      <c r="E205" s="3290"/>
      <c r="F205" s="1021" t="s">
        <v>561</v>
      </c>
      <c r="G205" s="1031" t="s">
        <v>3134</v>
      </c>
      <c r="H205" s="3136"/>
      <c r="I205" s="3138"/>
    </row>
    <row r="206" spans="2:9" ht="36.75" customHeight="1" x14ac:dyDescent="0.2">
      <c r="B206" s="3230"/>
      <c r="C206" s="3162"/>
      <c r="D206" s="3233"/>
      <c r="E206" s="3290"/>
      <c r="F206" s="1033" t="s">
        <v>2183</v>
      </c>
      <c r="G206" s="1031" t="s">
        <v>717</v>
      </c>
      <c r="H206" s="3136"/>
      <c r="I206" s="3138"/>
    </row>
    <row r="207" spans="2:9" ht="36.75" customHeight="1" x14ac:dyDescent="0.2">
      <c r="B207" s="3230"/>
      <c r="C207" s="3162"/>
      <c r="D207" s="3233"/>
      <c r="E207" s="3281"/>
      <c r="F207" s="1021" t="s">
        <v>562</v>
      </c>
      <c r="G207" s="1031" t="s">
        <v>3132</v>
      </c>
      <c r="H207" s="3136"/>
      <c r="I207" s="3138"/>
    </row>
    <row r="208" spans="2:9" ht="20.100000000000001" customHeight="1" thickBot="1" x14ac:dyDescent="0.25">
      <c r="B208" s="3230"/>
      <c r="C208" s="3162"/>
      <c r="D208" s="3233"/>
      <c r="E208" s="3118" t="s">
        <v>3075</v>
      </c>
      <c r="F208" s="3273"/>
      <c r="G208" s="3273"/>
      <c r="H208" s="3136"/>
      <c r="I208" s="3138"/>
    </row>
    <row r="209" spans="2:9" ht="20.100000000000001" customHeight="1" x14ac:dyDescent="0.2">
      <c r="B209" s="3230"/>
      <c r="C209" s="3162"/>
      <c r="D209" s="3233"/>
      <c r="E209" s="3288" t="s">
        <v>2856</v>
      </c>
      <c r="F209" s="3289"/>
      <c r="G209" s="3289"/>
      <c r="H209" s="3136"/>
      <c r="I209" s="3138"/>
    </row>
    <row r="210" spans="2:9" ht="29.25" customHeight="1" x14ac:dyDescent="0.2">
      <c r="B210" s="3230"/>
      <c r="C210" s="3162"/>
      <c r="D210" s="3233"/>
      <c r="E210" s="3280"/>
      <c r="F210" s="1040" t="s">
        <v>2851</v>
      </c>
      <c r="G210" s="1045" t="s">
        <v>2758</v>
      </c>
      <c r="H210" s="3136"/>
      <c r="I210" s="3138"/>
    </row>
    <row r="211" spans="2:9" ht="38.25" customHeight="1" x14ac:dyDescent="0.2">
      <c r="B211" s="3230"/>
      <c r="C211" s="3162"/>
      <c r="D211" s="3233"/>
      <c r="E211" s="3290"/>
      <c r="F211" s="1033" t="s">
        <v>559</v>
      </c>
      <c r="G211" s="1031" t="s">
        <v>401</v>
      </c>
      <c r="H211" s="3136"/>
      <c r="I211" s="3138"/>
    </row>
    <row r="212" spans="2:9" ht="36.75" customHeight="1" x14ac:dyDescent="0.2">
      <c r="B212" s="3230"/>
      <c r="C212" s="3162"/>
      <c r="D212" s="3233"/>
      <c r="E212" s="3290"/>
      <c r="F212" s="1033" t="s">
        <v>561</v>
      </c>
      <c r="G212" s="1031" t="s">
        <v>3135</v>
      </c>
      <c r="H212" s="3136"/>
      <c r="I212" s="3138"/>
    </row>
    <row r="213" spans="2:9" ht="36.75" customHeight="1" x14ac:dyDescent="0.2">
      <c r="B213" s="3230"/>
      <c r="C213" s="3162"/>
      <c r="D213" s="3233"/>
      <c r="E213" s="3290"/>
      <c r="F213" s="1033" t="s">
        <v>2183</v>
      </c>
      <c r="G213" s="1031" t="s">
        <v>1263</v>
      </c>
      <c r="H213" s="3136"/>
      <c r="I213" s="3138"/>
    </row>
    <row r="214" spans="2:9" ht="36.75" customHeight="1" x14ac:dyDescent="0.2">
      <c r="B214" s="3230"/>
      <c r="C214" s="3162"/>
      <c r="D214" s="3233"/>
      <c r="E214" s="3290"/>
      <c r="F214" s="1033" t="s">
        <v>562</v>
      </c>
      <c r="G214" s="1031" t="s">
        <v>3133</v>
      </c>
      <c r="H214" s="3136"/>
      <c r="I214" s="3138"/>
    </row>
    <row r="215" spans="2:9" ht="33" customHeight="1" x14ac:dyDescent="0.2">
      <c r="B215" s="3230"/>
      <c r="C215" s="3162"/>
      <c r="D215" s="3233"/>
      <c r="E215" s="3281"/>
      <c r="F215" s="2113" t="s">
        <v>3095</v>
      </c>
      <c r="G215" s="2113"/>
      <c r="H215" s="3136"/>
      <c r="I215" s="3138"/>
    </row>
    <row r="216" spans="2:9" ht="20.100000000000001" customHeight="1" x14ac:dyDescent="0.2">
      <c r="B216" s="3230"/>
      <c r="C216" s="3162"/>
      <c r="D216" s="3233"/>
      <c r="E216" s="2108" t="s">
        <v>3096</v>
      </c>
      <c r="F216" s="2113"/>
      <c r="G216" s="2113"/>
      <c r="H216" s="3136"/>
      <c r="I216" s="3138"/>
    </row>
    <row r="217" spans="2:9" ht="20.100000000000001" customHeight="1" thickBot="1" x14ac:dyDescent="0.25">
      <c r="B217" s="3230"/>
      <c r="C217" s="3162"/>
      <c r="D217" s="3233"/>
      <c r="E217" s="3118" t="s">
        <v>3097</v>
      </c>
      <c r="F217" s="3273"/>
      <c r="G217" s="3273"/>
      <c r="H217" s="3136"/>
      <c r="I217" s="3138"/>
    </row>
    <row r="218" spans="2:9" ht="20.100000000000001" customHeight="1" x14ac:dyDescent="0.2">
      <c r="B218" s="3230"/>
      <c r="C218" s="3162"/>
      <c r="D218" s="3233"/>
      <c r="E218" s="1704" t="s">
        <v>2944</v>
      </c>
      <c r="F218" s="1704"/>
      <c r="G218" s="2343"/>
      <c r="H218" s="3136"/>
      <c r="I218" s="3138"/>
    </row>
    <row r="219" spans="2:9" ht="20.100000000000001" customHeight="1" thickBot="1" x14ac:dyDescent="0.25">
      <c r="B219" s="3231"/>
      <c r="C219" s="3163"/>
      <c r="D219" s="3234"/>
      <c r="E219" s="3227" t="s">
        <v>3090</v>
      </c>
      <c r="F219" s="3228"/>
      <c r="G219" s="3228"/>
      <c r="H219" s="3137"/>
      <c r="I219" s="3139"/>
    </row>
    <row r="220" spans="2:9" ht="18.95" customHeight="1" thickTop="1" x14ac:dyDescent="0.2">
      <c r="B220" s="3239" t="s">
        <v>3098</v>
      </c>
      <c r="C220" s="3211" t="s">
        <v>3099</v>
      </c>
      <c r="D220" s="3125" t="s">
        <v>8</v>
      </c>
      <c r="E220" s="3315" t="s">
        <v>2920</v>
      </c>
      <c r="F220" s="3316"/>
      <c r="G220" s="3317"/>
      <c r="H220" s="3134" t="s">
        <v>2</v>
      </c>
      <c r="I220" s="3107" t="s">
        <v>2</v>
      </c>
    </row>
    <row r="221" spans="2:9" ht="42.75" customHeight="1" x14ac:dyDescent="0.2">
      <c r="B221" s="3196"/>
      <c r="C221" s="3240"/>
      <c r="D221" s="1946"/>
      <c r="E221" s="939"/>
      <c r="F221" s="1024" t="s">
        <v>498</v>
      </c>
      <c r="G221" s="1065" t="s">
        <v>8</v>
      </c>
      <c r="H221" s="3136"/>
      <c r="I221" s="3138"/>
    </row>
    <row r="222" spans="2:9" ht="18.95" customHeight="1" thickBot="1" x14ac:dyDescent="0.25">
      <c r="B222" s="3196"/>
      <c r="C222" s="3240"/>
      <c r="D222" s="1946"/>
      <c r="E222" s="3292" t="s">
        <v>2919</v>
      </c>
      <c r="F222" s="3293"/>
      <c r="G222" s="3294"/>
      <c r="H222" s="3136"/>
      <c r="I222" s="3138"/>
    </row>
    <row r="223" spans="2:9" ht="18.95" customHeight="1" thickTop="1" x14ac:dyDescent="0.2">
      <c r="B223" s="3196"/>
      <c r="C223" s="3240"/>
      <c r="D223" s="1946"/>
      <c r="E223" s="3291" t="s">
        <v>2928</v>
      </c>
      <c r="F223" s="3291"/>
      <c r="G223" s="3291"/>
      <c r="H223" s="3136"/>
      <c r="I223" s="3138"/>
    </row>
    <row r="224" spans="2:9" ht="36.75" customHeight="1" x14ac:dyDescent="0.2">
      <c r="B224" s="3196"/>
      <c r="C224" s="3240"/>
      <c r="D224" s="1946"/>
      <c r="E224" s="1042"/>
      <c r="F224" s="1019" t="s">
        <v>512</v>
      </c>
      <c r="G224" s="1065" t="s">
        <v>8</v>
      </c>
      <c r="H224" s="3136"/>
      <c r="I224" s="3138"/>
    </row>
    <row r="225" spans="2:12" ht="18.95" customHeight="1" thickBot="1" x14ac:dyDescent="0.25">
      <c r="B225" s="3196"/>
      <c r="C225" s="3240"/>
      <c r="D225" s="1946"/>
      <c r="E225" s="3292" t="s">
        <v>2921</v>
      </c>
      <c r="F225" s="3293"/>
      <c r="G225" s="3294"/>
      <c r="H225" s="3136"/>
      <c r="I225" s="3138"/>
    </row>
    <row r="226" spans="2:12" ht="18.95" customHeight="1" thickTop="1" x14ac:dyDescent="0.2">
      <c r="B226" s="3196"/>
      <c r="C226" s="3240"/>
      <c r="D226" s="1946"/>
      <c r="E226" s="3295" t="s">
        <v>2926</v>
      </c>
      <c r="F226" s="3296"/>
      <c r="G226" s="3297"/>
      <c r="H226" s="3136"/>
      <c r="I226" s="3138"/>
    </row>
    <row r="227" spans="2:12" ht="36.75" customHeight="1" x14ac:dyDescent="0.2">
      <c r="B227" s="3196"/>
      <c r="C227" s="3240"/>
      <c r="D227" s="1946"/>
      <c r="E227" s="3306"/>
      <c r="F227" s="1019" t="s">
        <v>512</v>
      </c>
      <c r="G227" s="1065" t="s">
        <v>884</v>
      </c>
      <c r="H227" s="3136"/>
      <c r="I227" s="3138"/>
    </row>
    <row r="228" spans="2:12" ht="37.5" customHeight="1" x14ac:dyDescent="0.2">
      <c r="B228" s="3196"/>
      <c r="C228" s="3240"/>
      <c r="D228" s="1946"/>
      <c r="E228" s="3306"/>
      <c r="F228" s="1019" t="s">
        <v>524</v>
      </c>
      <c r="G228" s="1065" t="s">
        <v>2922</v>
      </c>
      <c r="H228" s="3136"/>
      <c r="I228" s="3138"/>
    </row>
    <row r="229" spans="2:12" ht="37.5" customHeight="1" x14ac:dyDescent="0.2">
      <c r="B229" s="3196"/>
      <c r="C229" s="3240"/>
      <c r="D229" s="1946"/>
      <c r="E229" s="3306"/>
      <c r="F229" s="1019" t="s">
        <v>573</v>
      </c>
      <c r="G229" s="1066" t="s">
        <v>8</v>
      </c>
      <c r="H229" s="3136"/>
      <c r="I229" s="3138"/>
    </row>
    <row r="230" spans="2:12" ht="37.5" customHeight="1" x14ac:dyDescent="0.2">
      <c r="B230" s="3196"/>
      <c r="C230" s="3240"/>
      <c r="D230" s="1946"/>
      <c r="E230" s="3306"/>
      <c r="F230" s="1020" t="s">
        <v>559</v>
      </c>
      <c r="G230" s="1067" t="s">
        <v>2975</v>
      </c>
      <c r="H230" s="3136"/>
      <c r="I230" s="3138"/>
    </row>
    <row r="231" spans="2:12" ht="18.95" customHeight="1" thickBot="1" x14ac:dyDescent="0.25">
      <c r="B231" s="3196"/>
      <c r="C231" s="3240"/>
      <c r="D231" s="1946"/>
      <c r="E231" s="3292" t="s">
        <v>2923</v>
      </c>
      <c r="F231" s="3293"/>
      <c r="G231" s="3307"/>
      <c r="H231" s="3136"/>
      <c r="I231" s="3138"/>
    </row>
    <row r="232" spans="2:12" ht="18.95" customHeight="1" thickTop="1" x14ac:dyDescent="0.2">
      <c r="B232" s="3196"/>
      <c r="C232" s="3240"/>
      <c r="D232" s="1946"/>
      <c r="E232" s="3295" t="s">
        <v>2926</v>
      </c>
      <c r="F232" s="3296"/>
      <c r="G232" s="3297"/>
      <c r="H232" s="3136"/>
      <c r="I232" s="3138"/>
    </row>
    <row r="233" spans="2:12" ht="36.75" customHeight="1" x14ac:dyDescent="0.25">
      <c r="B233" s="3196"/>
      <c r="C233" s="3240"/>
      <c r="D233" s="1946"/>
      <c r="E233" s="3308"/>
      <c r="F233" s="1019" t="s">
        <v>512</v>
      </c>
      <c r="G233" s="1068" t="s">
        <v>884</v>
      </c>
      <c r="H233" s="3136"/>
      <c r="I233" s="3138"/>
      <c r="J233"/>
      <c r="K233"/>
      <c r="L233"/>
    </row>
    <row r="234" spans="2:12" ht="37.5" customHeight="1" x14ac:dyDescent="0.25">
      <c r="B234" s="3196"/>
      <c r="C234" s="3240"/>
      <c r="D234" s="1946"/>
      <c r="E234" s="3308"/>
      <c r="F234" s="1019" t="s">
        <v>573</v>
      </c>
      <c r="G234" s="1068" t="s">
        <v>2924</v>
      </c>
      <c r="H234" s="3136"/>
      <c r="I234" s="3138"/>
      <c r="J234"/>
      <c r="K234"/>
      <c r="L234"/>
    </row>
    <row r="235" spans="2:12" ht="37.5" customHeight="1" x14ac:dyDescent="0.25">
      <c r="B235" s="3196"/>
      <c r="C235" s="3240"/>
      <c r="D235" s="1946"/>
      <c r="E235" s="3308"/>
      <c r="F235" s="1019" t="s">
        <v>559</v>
      </c>
      <c r="G235" s="1032" t="s">
        <v>2925</v>
      </c>
      <c r="H235" s="3136"/>
      <c r="I235" s="3138"/>
      <c r="J235"/>
      <c r="K235"/>
      <c r="L235"/>
    </row>
    <row r="236" spans="2:12" ht="37.5" customHeight="1" x14ac:dyDescent="0.25">
      <c r="B236" s="3196"/>
      <c r="C236" s="3240"/>
      <c r="D236" s="1946"/>
      <c r="E236" s="3308"/>
      <c r="F236" s="1019" t="s">
        <v>1901</v>
      </c>
      <c r="G236" s="1068" t="s">
        <v>8</v>
      </c>
      <c r="H236" s="3136"/>
      <c r="I236" s="3138"/>
      <c r="J236"/>
      <c r="K236"/>
      <c r="L236"/>
    </row>
    <row r="237" spans="2:12" ht="29.25" customHeight="1" thickBot="1" x14ac:dyDescent="0.3">
      <c r="B237" s="3198"/>
      <c r="C237" s="3241"/>
      <c r="D237" s="3086"/>
      <c r="E237" s="3151" t="s">
        <v>2984</v>
      </c>
      <c r="F237" s="3086"/>
      <c r="G237" s="3087"/>
      <c r="H237" s="3137"/>
      <c r="I237" s="3139"/>
      <c r="J237"/>
      <c r="K237"/>
      <c r="L237"/>
    </row>
    <row r="238" spans="2:12" ht="51" customHeight="1" thickTop="1" thickBot="1" x14ac:dyDescent="0.25">
      <c r="B238" s="935" t="s">
        <v>2740</v>
      </c>
      <c r="C238" s="942" t="s">
        <v>3010</v>
      </c>
      <c r="D238" s="941" t="s">
        <v>8</v>
      </c>
      <c r="E238" s="3309" t="s">
        <v>2757</v>
      </c>
      <c r="F238" s="3309"/>
      <c r="G238" s="3310"/>
      <c r="H238" s="1076" t="s">
        <v>2</v>
      </c>
      <c r="I238" s="1077" t="s">
        <v>2</v>
      </c>
    </row>
    <row r="239" spans="2:12" ht="18.75" customHeight="1" thickTop="1" x14ac:dyDescent="0.2">
      <c r="B239" s="3239" t="s">
        <v>3100</v>
      </c>
      <c r="C239" s="3211" t="s">
        <v>3101</v>
      </c>
      <c r="D239" s="3125" t="s">
        <v>2752</v>
      </c>
      <c r="E239" s="3298" t="s">
        <v>2932</v>
      </c>
      <c r="F239" s="3299"/>
      <c r="G239" s="3300"/>
      <c r="H239" s="3134" t="s">
        <v>2</v>
      </c>
      <c r="I239" s="3107" t="s">
        <v>2</v>
      </c>
    </row>
    <row r="240" spans="2:12" ht="39" customHeight="1" x14ac:dyDescent="0.2">
      <c r="B240" s="3196"/>
      <c r="C240" s="3240"/>
      <c r="D240" s="1946"/>
      <c r="E240" s="3301"/>
      <c r="F240" s="1038" t="s">
        <v>2933</v>
      </c>
      <c r="G240" s="1042" t="s">
        <v>376</v>
      </c>
      <c r="H240" s="3136"/>
      <c r="I240" s="3138"/>
    </row>
    <row r="241" spans="2:10" ht="47.25" customHeight="1" x14ac:dyDescent="0.25">
      <c r="B241" s="3196"/>
      <c r="C241" s="3240"/>
      <c r="D241" s="1946"/>
      <c r="E241" s="3302"/>
      <c r="F241" s="943" t="s">
        <v>2935</v>
      </c>
      <c r="G241" s="1052" t="s">
        <v>2002</v>
      </c>
      <c r="H241" s="3136"/>
      <c r="I241" s="3138"/>
      <c r="J241"/>
    </row>
    <row r="242" spans="2:10" ht="52.5" customHeight="1" x14ac:dyDescent="0.25">
      <c r="B242" s="3196"/>
      <c r="C242" s="3240"/>
      <c r="D242" s="1946"/>
      <c r="E242" s="3302"/>
      <c r="F242" s="1038" t="s">
        <v>2934</v>
      </c>
      <c r="G242" s="1042" t="s">
        <v>1873</v>
      </c>
      <c r="H242" s="3136"/>
      <c r="I242" s="3138"/>
      <c r="J242"/>
    </row>
    <row r="243" spans="2:10" ht="43.5" customHeight="1" x14ac:dyDescent="0.2">
      <c r="B243" s="3196"/>
      <c r="C243" s="3240"/>
      <c r="D243" s="1946"/>
      <c r="E243" s="3302"/>
      <c r="F243" s="1039" t="s">
        <v>2936</v>
      </c>
      <c r="G243" s="1044" t="s">
        <v>1119</v>
      </c>
      <c r="H243" s="3136"/>
      <c r="I243" s="3138"/>
    </row>
    <row r="244" spans="2:10" ht="14.25" customHeight="1" x14ac:dyDescent="0.2">
      <c r="B244" s="3196"/>
      <c r="C244" s="3240"/>
      <c r="D244" s="1946"/>
      <c r="E244" s="3302"/>
      <c r="F244" s="3304" t="s">
        <v>920</v>
      </c>
      <c r="G244" s="3305"/>
      <c r="H244" s="3136"/>
      <c r="I244" s="3138"/>
    </row>
    <row r="245" spans="2:10" ht="41.25" customHeight="1" x14ac:dyDescent="0.2">
      <c r="B245" s="3196"/>
      <c r="C245" s="3240"/>
      <c r="D245" s="1946"/>
      <c r="E245" s="3302"/>
      <c r="F245" s="1038" t="s">
        <v>2933</v>
      </c>
      <c r="G245" s="1064" t="s">
        <v>376</v>
      </c>
      <c r="H245" s="3136"/>
      <c r="I245" s="3138"/>
    </row>
    <row r="246" spans="2:10" ht="47.25" customHeight="1" x14ac:dyDescent="0.25">
      <c r="B246" s="3196"/>
      <c r="C246" s="3240"/>
      <c r="D246" s="1946"/>
      <c r="E246" s="3302"/>
      <c r="F246" s="944" t="s">
        <v>2935</v>
      </c>
      <c r="G246" s="1064" t="s">
        <v>1935</v>
      </c>
      <c r="H246" s="3136"/>
      <c r="I246" s="3138"/>
      <c r="J246"/>
    </row>
    <row r="247" spans="2:10" ht="45.75" customHeight="1" x14ac:dyDescent="0.2">
      <c r="B247" s="3196"/>
      <c r="C247" s="3240"/>
      <c r="D247" s="1946"/>
      <c r="E247" s="3302"/>
      <c r="F247" s="1038" t="s">
        <v>2934</v>
      </c>
      <c r="G247" s="1064" t="s">
        <v>1873</v>
      </c>
      <c r="H247" s="3136"/>
      <c r="I247" s="3138"/>
    </row>
    <row r="248" spans="2:10" ht="43.5" customHeight="1" x14ac:dyDescent="0.2">
      <c r="B248" s="3196"/>
      <c r="C248" s="3240"/>
      <c r="D248" s="1946"/>
      <c r="E248" s="3302"/>
      <c r="F248" s="1038" t="s">
        <v>2936</v>
      </c>
      <c r="G248" s="1064" t="s">
        <v>407</v>
      </c>
      <c r="H248" s="3136"/>
      <c r="I248" s="3138"/>
    </row>
    <row r="249" spans="2:10" ht="44.25" customHeight="1" x14ac:dyDescent="0.2">
      <c r="B249" s="3196"/>
      <c r="C249" s="3240"/>
      <c r="D249" s="1946"/>
      <c r="E249" s="3302"/>
      <c r="F249" s="1038" t="s">
        <v>2938</v>
      </c>
      <c r="G249" s="1064" t="s">
        <v>408</v>
      </c>
      <c r="H249" s="3136"/>
      <c r="I249" s="3138"/>
    </row>
    <row r="250" spans="2:10" ht="45.75" customHeight="1" x14ac:dyDescent="0.2">
      <c r="B250" s="3196"/>
      <c r="C250" s="3240"/>
      <c r="D250" s="1946"/>
      <c r="E250" s="3302"/>
      <c r="F250" s="1038" t="s">
        <v>2939</v>
      </c>
      <c r="G250" s="1064" t="s">
        <v>93</v>
      </c>
      <c r="H250" s="3136"/>
      <c r="I250" s="3138"/>
    </row>
    <row r="251" spans="2:10" ht="41.25" customHeight="1" x14ac:dyDescent="0.2">
      <c r="B251" s="3196"/>
      <c r="C251" s="3240"/>
      <c r="D251" s="1946"/>
      <c r="E251" s="3302"/>
      <c r="F251" s="1038" t="s">
        <v>1265</v>
      </c>
      <c r="G251" s="1064" t="s">
        <v>2937</v>
      </c>
      <c r="H251" s="3136"/>
      <c r="I251" s="3138"/>
    </row>
    <row r="252" spans="2:10" ht="39.950000000000003" customHeight="1" x14ac:dyDescent="0.2">
      <c r="B252" s="3196"/>
      <c r="C252" s="3240"/>
      <c r="D252" s="1946"/>
      <c r="E252" s="3302"/>
      <c r="F252" s="1038" t="s">
        <v>2940</v>
      </c>
      <c r="G252" s="1064" t="s">
        <v>1904</v>
      </c>
      <c r="H252" s="3136"/>
      <c r="I252" s="3138"/>
    </row>
    <row r="253" spans="2:10" ht="16.5" customHeight="1" x14ac:dyDescent="0.2">
      <c r="B253" s="3196"/>
      <c r="C253" s="3240"/>
      <c r="D253" s="1946"/>
      <c r="E253" s="3302"/>
      <c r="F253" s="3304" t="s">
        <v>920</v>
      </c>
      <c r="G253" s="3305"/>
      <c r="H253" s="3136"/>
      <c r="I253" s="3138"/>
    </row>
    <row r="254" spans="2:10" ht="48.75" customHeight="1" x14ac:dyDescent="0.2">
      <c r="B254" s="3196"/>
      <c r="C254" s="3240"/>
      <c r="D254" s="1946"/>
      <c r="E254" s="3302"/>
      <c r="F254" s="1038" t="s">
        <v>2933</v>
      </c>
      <c r="G254" s="1064" t="s">
        <v>884</v>
      </c>
      <c r="H254" s="3136"/>
      <c r="I254" s="3138"/>
    </row>
    <row r="255" spans="2:10" ht="47.25" customHeight="1" x14ac:dyDescent="0.2">
      <c r="B255" s="3196"/>
      <c r="C255" s="3240"/>
      <c r="D255" s="1946"/>
      <c r="E255" s="3302"/>
      <c r="F255" s="1022" t="s">
        <v>524</v>
      </c>
      <c r="G255" s="1032" t="s">
        <v>408</v>
      </c>
      <c r="H255" s="3136"/>
      <c r="I255" s="3138"/>
    </row>
    <row r="256" spans="2:10" ht="44.25" customHeight="1" x14ac:dyDescent="0.2">
      <c r="B256" s="3196"/>
      <c r="C256" s="3240"/>
      <c r="D256" s="1946"/>
      <c r="E256" s="3302"/>
      <c r="F256" s="687" t="s">
        <v>525</v>
      </c>
      <c r="G256" s="1032" t="s">
        <v>147</v>
      </c>
      <c r="H256" s="3136"/>
      <c r="I256" s="3138"/>
    </row>
    <row r="257" spans="2:10" ht="54.75" customHeight="1" x14ac:dyDescent="0.25">
      <c r="B257" s="3196"/>
      <c r="C257" s="3240"/>
      <c r="D257" s="1946"/>
      <c r="E257" s="3302"/>
      <c r="F257" s="687" t="s">
        <v>504</v>
      </c>
      <c r="G257" s="1032" t="s">
        <v>2002</v>
      </c>
      <c r="H257" s="3136"/>
      <c r="I257" s="3138"/>
      <c r="J257"/>
    </row>
    <row r="258" spans="2:10" ht="47.25" customHeight="1" x14ac:dyDescent="0.2">
      <c r="B258" s="3196"/>
      <c r="C258" s="3240"/>
      <c r="D258" s="1946"/>
      <c r="E258" s="3302"/>
      <c r="F258" s="687" t="s">
        <v>2817</v>
      </c>
      <c r="G258" s="1069" t="s">
        <v>2937</v>
      </c>
      <c r="H258" s="3136"/>
      <c r="I258" s="3138"/>
    </row>
    <row r="259" spans="2:10" ht="47.25" customHeight="1" x14ac:dyDescent="0.2">
      <c r="B259" s="3196"/>
      <c r="C259" s="3240"/>
      <c r="D259" s="1946"/>
      <c r="E259" s="3303"/>
      <c r="F259" s="687" t="s">
        <v>2941</v>
      </c>
      <c r="G259" s="1032" t="s">
        <v>1904</v>
      </c>
      <c r="H259" s="3136"/>
      <c r="I259" s="3138"/>
    </row>
    <row r="260" spans="2:10" ht="21" customHeight="1" thickBot="1" x14ac:dyDescent="0.25">
      <c r="B260" s="3196"/>
      <c r="C260" s="3240"/>
      <c r="D260" s="1946"/>
      <c r="E260" s="3191" t="s">
        <v>2942</v>
      </c>
      <c r="F260" s="3191"/>
      <c r="G260" s="3191"/>
      <c r="H260" s="3136"/>
      <c r="I260" s="3138"/>
    </row>
    <row r="261" spans="2:10" ht="21.75" customHeight="1" thickTop="1" x14ac:dyDescent="0.2">
      <c r="B261" s="3196"/>
      <c r="C261" s="3240"/>
      <c r="D261" s="1946"/>
      <c r="E261" s="3295" t="s">
        <v>2943</v>
      </c>
      <c r="F261" s="3296"/>
      <c r="G261" s="3297"/>
      <c r="H261" s="3136"/>
      <c r="I261" s="3138"/>
    </row>
    <row r="262" spans="2:10" ht="47.25" customHeight="1" x14ac:dyDescent="0.2">
      <c r="B262" s="3196"/>
      <c r="C262" s="3240"/>
      <c r="D262" s="1946"/>
      <c r="E262" s="1052"/>
      <c r="F262" s="1038" t="s">
        <v>2933</v>
      </c>
      <c r="G262" s="1042" t="s">
        <v>1102</v>
      </c>
      <c r="H262" s="3136"/>
      <c r="I262" s="3138"/>
    </row>
    <row r="263" spans="2:10" ht="51.75" customHeight="1" x14ac:dyDescent="0.25">
      <c r="B263" s="3196"/>
      <c r="C263" s="3240"/>
      <c r="D263" s="1946"/>
      <c r="E263" s="1052"/>
      <c r="F263" s="1022" t="s">
        <v>521</v>
      </c>
      <c r="G263" s="1032" t="s">
        <v>2002</v>
      </c>
      <c r="H263" s="3136"/>
      <c r="I263" s="3138"/>
      <c r="J263"/>
    </row>
    <row r="264" spans="2:10" ht="46.5" customHeight="1" x14ac:dyDescent="0.2">
      <c r="B264" s="3196"/>
      <c r="C264" s="3240"/>
      <c r="D264" s="1946"/>
      <c r="E264" s="1052"/>
      <c r="F264" s="1038" t="s">
        <v>2936</v>
      </c>
      <c r="G264" s="1032" t="s">
        <v>1119</v>
      </c>
      <c r="H264" s="3136"/>
      <c r="I264" s="3138"/>
    </row>
    <row r="265" spans="2:10" ht="15.75" customHeight="1" x14ac:dyDescent="0.2">
      <c r="B265" s="3196"/>
      <c r="C265" s="3240"/>
      <c r="D265" s="1946"/>
      <c r="E265" s="1052"/>
      <c r="F265" s="3304" t="s">
        <v>920</v>
      </c>
      <c r="G265" s="3305"/>
      <c r="H265" s="3136"/>
      <c r="I265" s="3138"/>
    </row>
    <row r="266" spans="2:10" ht="45.75" customHeight="1" x14ac:dyDescent="0.2">
      <c r="B266" s="3196"/>
      <c r="C266" s="3240"/>
      <c r="D266" s="1946"/>
      <c r="E266" s="1052"/>
      <c r="F266" s="1038" t="s">
        <v>2933</v>
      </c>
      <c r="G266" s="1042" t="s">
        <v>1102</v>
      </c>
      <c r="H266" s="3136"/>
      <c r="I266" s="3138"/>
    </row>
    <row r="267" spans="2:10" ht="52.5" customHeight="1" x14ac:dyDescent="0.25">
      <c r="B267" s="3196"/>
      <c r="C267" s="3240"/>
      <c r="D267" s="1946"/>
      <c r="E267" s="1052"/>
      <c r="F267" s="1038" t="s">
        <v>2934</v>
      </c>
      <c r="G267" s="1064" t="s">
        <v>1935</v>
      </c>
      <c r="H267" s="3136"/>
      <c r="I267" s="3138"/>
      <c r="J267"/>
    </row>
    <row r="268" spans="2:10" ht="42.75" customHeight="1" x14ac:dyDescent="0.2">
      <c r="B268" s="3196"/>
      <c r="C268" s="3240"/>
      <c r="D268" s="1946"/>
      <c r="E268" s="1052"/>
      <c r="F268" s="1038" t="s">
        <v>2936</v>
      </c>
      <c r="G268" s="1032" t="s">
        <v>407</v>
      </c>
      <c r="H268" s="3136"/>
      <c r="I268" s="3138"/>
    </row>
    <row r="269" spans="2:10" ht="41.25" customHeight="1" x14ac:dyDescent="0.2">
      <c r="B269" s="3196"/>
      <c r="C269" s="3240"/>
      <c r="D269" s="1946"/>
      <c r="E269" s="1052"/>
      <c r="F269" s="1022" t="s">
        <v>524</v>
      </c>
      <c r="G269" s="1032" t="s">
        <v>408</v>
      </c>
      <c r="H269" s="3136"/>
      <c r="I269" s="3138"/>
    </row>
    <row r="270" spans="2:10" ht="39" customHeight="1" x14ac:dyDescent="0.2">
      <c r="B270" s="3196"/>
      <c r="C270" s="3240"/>
      <c r="D270" s="1946"/>
      <c r="E270" s="1052"/>
      <c r="F270" s="687" t="s">
        <v>525</v>
      </c>
      <c r="G270" s="1032" t="s">
        <v>93</v>
      </c>
      <c r="H270" s="3136"/>
      <c r="I270" s="3138"/>
    </row>
    <row r="271" spans="2:10" ht="39" customHeight="1" x14ac:dyDescent="0.2">
      <c r="B271" s="3196"/>
      <c r="C271" s="3240"/>
      <c r="D271" s="1946"/>
      <c r="E271" s="1052"/>
      <c r="F271" s="1038" t="s">
        <v>1265</v>
      </c>
      <c r="G271" s="1064" t="s">
        <v>2937</v>
      </c>
      <c r="H271" s="3136"/>
      <c r="I271" s="3138"/>
    </row>
    <row r="272" spans="2:10" ht="41.25" customHeight="1" x14ac:dyDescent="0.2">
      <c r="B272" s="3196"/>
      <c r="C272" s="3240"/>
      <c r="D272" s="1946"/>
      <c r="E272" s="1052"/>
      <c r="F272" s="687" t="s">
        <v>2941</v>
      </c>
      <c r="G272" s="1032" t="s">
        <v>1904</v>
      </c>
      <c r="H272" s="3136"/>
      <c r="I272" s="3138"/>
    </row>
    <row r="273" spans="2:9" ht="18.75" customHeight="1" x14ac:dyDescent="0.2">
      <c r="B273" s="3196"/>
      <c r="C273" s="3240"/>
      <c r="D273" s="1946"/>
      <c r="E273" s="3399" t="s">
        <v>2942</v>
      </c>
      <c r="F273" s="3400"/>
      <c r="G273" s="3400"/>
      <c r="H273" s="3136"/>
      <c r="I273" s="3138"/>
    </row>
    <row r="274" spans="2:9" ht="21.75" customHeight="1" x14ac:dyDescent="0.2">
      <c r="B274" s="3196"/>
      <c r="C274" s="3240"/>
      <c r="D274" s="1946"/>
      <c r="E274" s="3401" t="s">
        <v>2944</v>
      </c>
      <c r="F274" s="3401"/>
      <c r="G274" s="3402"/>
      <c r="H274" s="3136"/>
      <c r="I274" s="3138"/>
    </row>
    <row r="275" spans="2:9" ht="20.25" customHeight="1" thickBot="1" x14ac:dyDescent="0.25">
      <c r="B275" s="3198"/>
      <c r="C275" s="3241"/>
      <c r="D275" s="3086"/>
      <c r="E275" s="3271" t="s">
        <v>2945</v>
      </c>
      <c r="F275" s="3403"/>
      <c r="G275" s="3403"/>
      <c r="H275" s="3137"/>
      <c r="I275" s="3139"/>
    </row>
    <row r="276" spans="2:9" ht="21" customHeight="1" thickTop="1" x14ac:dyDescent="0.2">
      <c r="B276" s="3239" t="s">
        <v>3264</v>
      </c>
      <c r="C276" s="3211" t="s">
        <v>3367</v>
      </c>
      <c r="D276" s="3199" t="s">
        <v>2752</v>
      </c>
      <c r="E276" s="3396" t="s">
        <v>3265</v>
      </c>
      <c r="F276" s="3397"/>
      <c r="G276" s="3397"/>
      <c r="H276" s="3134"/>
      <c r="I276" s="3107" t="s">
        <v>2</v>
      </c>
    </row>
    <row r="277" spans="2:9" ht="47.25" customHeight="1" x14ac:dyDescent="0.2">
      <c r="B277" s="3318"/>
      <c r="C277" s="3320"/>
      <c r="D277" s="1704"/>
      <c r="E277" s="1100"/>
      <c r="F277" s="1098" t="s">
        <v>3368</v>
      </c>
      <c r="G277" s="1099" t="s">
        <v>397</v>
      </c>
      <c r="H277" s="1888"/>
      <c r="I277" s="3108"/>
    </row>
    <row r="278" spans="2:9" ht="21" customHeight="1" x14ac:dyDescent="0.2">
      <c r="B278" s="3318"/>
      <c r="C278" s="3320"/>
      <c r="D278" s="1704"/>
      <c r="E278" s="3114" t="s">
        <v>3369</v>
      </c>
      <c r="F278" s="3286"/>
      <c r="G278" s="3286"/>
      <c r="H278" s="1888"/>
      <c r="I278" s="3108"/>
    </row>
    <row r="279" spans="2:9" ht="21" customHeight="1" x14ac:dyDescent="0.2">
      <c r="B279" s="3318"/>
      <c r="C279" s="3320"/>
      <c r="D279" s="1704"/>
      <c r="E279" s="3240" t="s">
        <v>2944</v>
      </c>
      <c r="F279" s="3240"/>
      <c r="G279" s="3398"/>
      <c r="H279" s="1888"/>
      <c r="I279" s="3108"/>
    </row>
    <row r="280" spans="2:9" ht="21" customHeight="1" thickBot="1" x14ac:dyDescent="0.25">
      <c r="B280" s="3319"/>
      <c r="C280" s="3241"/>
      <c r="D280" s="3266"/>
      <c r="E280" s="3227" t="s">
        <v>3370</v>
      </c>
      <c r="F280" s="3228"/>
      <c r="G280" s="3228"/>
      <c r="H280" s="3135"/>
      <c r="I280" s="3109"/>
    </row>
    <row r="281" spans="2:9" ht="21" customHeight="1" thickTop="1" x14ac:dyDescent="0.2">
      <c r="B281" s="3239" t="s">
        <v>3266</v>
      </c>
      <c r="C281" s="3211" t="s">
        <v>3371</v>
      </c>
      <c r="D281" s="3199" t="s">
        <v>2752</v>
      </c>
      <c r="E281" s="3396" t="s">
        <v>3265</v>
      </c>
      <c r="F281" s="3397"/>
      <c r="G281" s="3397"/>
      <c r="H281" s="3134"/>
      <c r="I281" s="3107" t="s">
        <v>2</v>
      </c>
    </row>
    <row r="282" spans="2:9" ht="47.25" customHeight="1" x14ac:dyDescent="0.2">
      <c r="B282" s="3318"/>
      <c r="C282" s="3320"/>
      <c r="D282" s="1704"/>
      <c r="E282" s="1100"/>
      <c r="F282" s="1098" t="s">
        <v>3368</v>
      </c>
      <c r="G282" s="1099" t="s">
        <v>1114</v>
      </c>
      <c r="H282" s="1888"/>
      <c r="I282" s="3108"/>
    </row>
    <row r="283" spans="2:9" ht="21" customHeight="1" x14ac:dyDescent="0.2">
      <c r="B283" s="3318"/>
      <c r="C283" s="3320"/>
      <c r="D283" s="1704"/>
      <c r="E283" s="3114" t="s">
        <v>3369</v>
      </c>
      <c r="F283" s="3286"/>
      <c r="G283" s="3286"/>
      <c r="H283" s="1888"/>
      <c r="I283" s="3108"/>
    </row>
    <row r="284" spans="2:9" ht="21" customHeight="1" x14ac:dyDescent="0.2">
      <c r="B284" s="3318"/>
      <c r="C284" s="3320"/>
      <c r="D284" s="1704"/>
      <c r="E284" s="3240" t="s">
        <v>2944</v>
      </c>
      <c r="F284" s="3240"/>
      <c r="G284" s="3398"/>
      <c r="H284" s="1888"/>
      <c r="I284" s="3108"/>
    </row>
    <row r="285" spans="2:9" ht="21" customHeight="1" thickBot="1" x14ac:dyDescent="0.25">
      <c r="B285" s="3319"/>
      <c r="C285" s="3241"/>
      <c r="D285" s="3266"/>
      <c r="E285" s="3227" t="s">
        <v>3370</v>
      </c>
      <c r="F285" s="3228"/>
      <c r="G285" s="3228"/>
      <c r="H285" s="3135"/>
      <c r="I285" s="3109"/>
    </row>
    <row r="286" spans="2:9" ht="21" customHeight="1" thickTop="1" x14ac:dyDescent="0.2">
      <c r="B286" s="3239" t="s">
        <v>3267</v>
      </c>
      <c r="C286" s="3211" t="s">
        <v>3372</v>
      </c>
      <c r="D286" s="3199" t="s">
        <v>8</v>
      </c>
      <c r="E286" s="3396" t="s">
        <v>3313</v>
      </c>
      <c r="F286" s="3397"/>
      <c r="G286" s="3397"/>
      <c r="H286" s="3134"/>
      <c r="I286" s="3107" t="s">
        <v>2</v>
      </c>
    </row>
    <row r="287" spans="2:9" ht="47.25" customHeight="1" x14ac:dyDescent="0.2">
      <c r="B287" s="3318"/>
      <c r="C287" s="3320"/>
      <c r="D287" s="1704"/>
      <c r="E287" s="1100"/>
      <c r="F287" s="1098" t="s">
        <v>524</v>
      </c>
      <c r="G287" s="1099" t="s">
        <v>398</v>
      </c>
      <c r="H287" s="1888"/>
      <c r="I287" s="3108"/>
    </row>
    <row r="288" spans="2:9" ht="47.25" customHeight="1" x14ac:dyDescent="0.2">
      <c r="B288" s="3318"/>
      <c r="C288" s="3320"/>
      <c r="D288" s="1704"/>
      <c r="E288" s="1100"/>
      <c r="F288" s="1098" t="s">
        <v>525</v>
      </c>
      <c r="G288" s="1099" t="s">
        <v>717</v>
      </c>
      <c r="H288" s="1888"/>
      <c r="I288" s="3108"/>
    </row>
    <row r="289" spans="2:9" ht="47.25" customHeight="1" x14ac:dyDescent="0.2">
      <c r="B289" s="3318"/>
      <c r="C289" s="3320"/>
      <c r="D289" s="1704"/>
      <c r="E289" s="1100"/>
      <c r="F289" s="1098" t="s">
        <v>573</v>
      </c>
      <c r="G289" s="1099" t="s">
        <v>2758</v>
      </c>
      <c r="H289" s="1888"/>
      <c r="I289" s="3108"/>
    </row>
    <row r="290" spans="2:9" ht="21" customHeight="1" x14ac:dyDescent="0.2">
      <c r="B290" s="3318"/>
      <c r="C290" s="3320"/>
      <c r="D290" s="1704"/>
      <c r="E290" s="3114" t="s">
        <v>3269</v>
      </c>
      <c r="F290" s="3286"/>
      <c r="G290" s="3286"/>
      <c r="H290" s="1888"/>
      <c r="I290" s="3108"/>
    </row>
    <row r="291" spans="2:9" ht="21" customHeight="1" x14ac:dyDescent="0.2">
      <c r="B291" s="3318"/>
      <c r="C291" s="3320"/>
      <c r="D291" s="1704"/>
      <c r="E291" s="3240" t="s">
        <v>2944</v>
      </c>
      <c r="F291" s="3240"/>
      <c r="G291" s="3398"/>
      <c r="H291" s="1888"/>
      <c r="I291" s="3108"/>
    </row>
    <row r="292" spans="2:9" ht="21" customHeight="1" thickBot="1" x14ac:dyDescent="0.25">
      <c r="B292" s="3319"/>
      <c r="C292" s="3241"/>
      <c r="D292" s="3266"/>
      <c r="E292" s="3227" t="s">
        <v>3268</v>
      </c>
      <c r="F292" s="3228"/>
      <c r="G292" s="3228"/>
      <c r="H292" s="3135"/>
      <c r="I292" s="3109"/>
    </row>
    <row r="293" spans="2:9" ht="21" customHeight="1" thickTop="1" x14ac:dyDescent="0.2">
      <c r="B293" s="3239" t="s">
        <v>3270</v>
      </c>
      <c r="C293" s="3211" t="s">
        <v>3373</v>
      </c>
      <c r="D293" s="3199" t="s">
        <v>3279</v>
      </c>
      <c r="E293" s="3396" t="s">
        <v>3313</v>
      </c>
      <c r="F293" s="3397"/>
      <c r="G293" s="3397"/>
      <c r="H293" s="3134"/>
      <c r="I293" s="3107" t="s">
        <v>2</v>
      </c>
    </row>
    <row r="294" spans="2:9" ht="47.25" customHeight="1" x14ac:dyDescent="0.2">
      <c r="B294" s="3318"/>
      <c r="C294" s="3320"/>
      <c r="D294" s="1704"/>
      <c r="E294" s="1100"/>
      <c r="F294" s="1098" t="s">
        <v>524</v>
      </c>
      <c r="G294" s="1099" t="s">
        <v>398</v>
      </c>
      <c r="H294" s="1888"/>
      <c r="I294" s="3108"/>
    </row>
    <row r="295" spans="2:9" ht="47.25" customHeight="1" x14ac:dyDescent="0.2">
      <c r="B295" s="3318"/>
      <c r="C295" s="3320"/>
      <c r="D295" s="1704"/>
      <c r="E295" s="1100"/>
      <c r="F295" s="1098" t="s">
        <v>525</v>
      </c>
      <c r="G295" s="1099" t="s">
        <v>717</v>
      </c>
      <c r="H295" s="1888"/>
      <c r="I295" s="3108"/>
    </row>
    <row r="296" spans="2:9" ht="47.25" customHeight="1" x14ac:dyDescent="0.2">
      <c r="B296" s="3318"/>
      <c r="C296" s="3320"/>
      <c r="D296" s="1704"/>
      <c r="E296" s="1100"/>
      <c r="F296" s="1098" t="s">
        <v>573</v>
      </c>
      <c r="G296" s="1099" t="s">
        <v>2758</v>
      </c>
      <c r="H296" s="1888"/>
      <c r="I296" s="3108"/>
    </row>
    <row r="297" spans="2:9" ht="21" customHeight="1" x14ac:dyDescent="0.2">
      <c r="B297" s="3318"/>
      <c r="C297" s="3320"/>
      <c r="D297" s="1704"/>
      <c r="E297" s="3114" t="s">
        <v>3374</v>
      </c>
      <c r="F297" s="3286"/>
      <c r="G297" s="3286"/>
      <c r="H297" s="1888"/>
      <c r="I297" s="3108"/>
    </row>
    <row r="298" spans="2:9" ht="21" customHeight="1" x14ac:dyDescent="0.2">
      <c r="B298" s="3318"/>
      <c r="C298" s="3320"/>
      <c r="D298" s="1704"/>
      <c r="E298" s="3240" t="s">
        <v>2944</v>
      </c>
      <c r="F298" s="3240"/>
      <c r="G298" s="3398"/>
      <c r="H298" s="1888"/>
      <c r="I298" s="3108"/>
    </row>
    <row r="299" spans="2:9" ht="21" customHeight="1" thickBot="1" x14ac:dyDescent="0.25">
      <c r="B299" s="3319"/>
      <c r="C299" s="3241"/>
      <c r="D299" s="3266"/>
      <c r="E299" s="3227" t="s">
        <v>3375</v>
      </c>
      <c r="F299" s="3228"/>
      <c r="G299" s="3228"/>
      <c r="H299" s="3135"/>
      <c r="I299" s="3109"/>
    </row>
    <row r="300" spans="2:9" ht="21" customHeight="1" thickTop="1" x14ac:dyDescent="0.2">
      <c r="B300" s="3239" t="s">
        <v>3271</v>
      </c>
      <c r="C300" s="3211" t="s">
        <v>3385</v>
      </c>
      <c r="D300" s="3199" t="s">
        <v>8</v>
      </c>
      <c r="E300" s="3396" t="s">
        <v>3313</v>
      </c>
      <c r="F300" s="3397"/>
      <c r="G300" s="3397"/>
      <c r="H300" s="3134"/>
      <c r="I300" s="3107" t="s">
        <v>2</v>
      </c>
    </row>
    <row r="301" spans="2:9" ht="47.25" customHeight="1" x14ac:dyDescent="0.2">
      <c r="B301" s="3318"/>
      <c r="C301" s="3320"/>
      <c r="D301" s="1704"/>
      <c r="E301" s="1100"/>
      <c r="F301" s="1098" t="s">
        <v>524</v>
      </c>
      <c r="G301" s="1099" t="s">
        <v>398</v>
      </c>
      <c r="H301" s="1888"/>
      <c r="I301" s="3108"/>
    </row>
    <row r="302" spans="2:9" ht="47.25" customHeight="1" x14ac:dyDescent="0.2">
      <c r="B302" s="3318"/>
      <c r="C302" s="3320"/>
      <c r="D302" s="1704"/>
      <c r="E302" s="1100"/>
      <c r="F302" s="1098" t="s">
        <v>525</v>
      </c>
      <c r="G302" s="1099" t="s">
        <v>93</v>
      </c>
      <c r="H302" s="1888"/>
      <c r="I302" s="3108"/>
    </row>
    <row r="303" spans="2:9" ht="47.25" customHeight="1" x14ac:dyDescent="0.2">
      <c r="B303" s="3318"/>
      <c r="C303" s="3320"/>
      <c r="D303" s="1704"/>
      <c r="E303" s="1100"/>
      <c r="F303" s="1098" t="s">
        <v>573</v>
      </c>
      <c r="G303" s="1099" t="s">
        <v>2758</v>
      </c>
      <c r="H303" s="1888"/>
      <c r="I303" s="3108"/>
    </row>
    <row r="304" spans="2:9" ht="21" customHeight="1" x14ac:dyDescent="0.2">
      <c r="B304" s="3318"/>
      <c r="C304" s="3320"/>
      <c r="D304" s="1704"/>
      <c r="E304" s="3114" t="s">
        <v>3269</v>
      </c>
      <c r="F304" s="3286"/>
      <c r="G304" s="3286"/>
      <c r="H304" s="1888"/>
      <c r="I304" s="3108"/>
    </row>
    <row r="305" spans="2:9" ht="21" customHeight="1" x14ac:dyDescent="0.2">
      <c r="B305" s="3318"/>
      <c r="C305" s="3320"/>
      <c r="D305" s="1704"/>
      <c r="E305" s="3240" t="s">
        <v>2944</v>
      </c>
      <c r="F305" s="3240"/>
      <c r="G305" s="3398"/>
      <c r="H305" s="1888"/>
      <c r="I305" s="3108"/>
    </row>
    <row r="306" spans="2:9" ht="21" customHeight="1" thickBot="1" x14ac:dyDescent="0.25">
      <c r="B306" s="3319"/>
      <c r="C306" s="3241"/>
      <c r="D306" s="3266"/>
      <c r="E306" s="3227" t="s">
        <v>3268</v>
      </c>
      <c r="F306" s="3228"/>
      <c r="G306" s="3228"/>
      <c r="H306" s="3135"/>
      <c r="I306" s="3109"/>
    </row>
    <row r="307" spans="2:9" ht="21" customHeight="1" thickTop="1" x14ac:dyDescent="0.2">
      <c r="B307" s="3239" t="s">
        <v>3272</v>
      </c>
      <c r="C307" s="3211" t="s">
        <v>3386</v>
      </c>
      <c r="D307" s="3199" t="s">
        <v>3279</v>
      </c>
      <c r="E307" s="3396" t="s">
        <v>3313</v>
      </c>
      <c r="F307" s="3397"/>
      <c r="G307" s="3397"/>
      <c r="H307" s="3134"/>
      <c r="I307" s="3107" t="s">
        <v>2</v>
      </c>
    </row>
    <row r="308" spans="2:9" ht="47.25" customHeight="1" x14ac:dyDescent="0.2">
      <c r="B308" s="3318"/>
      <c r="C308" s="3320"/>
      <c r="D308" s="1704"/>
      <c r="E308" s="1100"/>
      <c r="F308" s="1098" t="s">
        <v>524</v>
      </c>
      <c r="G308" s="1099" t="s">
        <v>398</v>
      </c>
      <c r="H308" s="1888"/>
      <c r="I308" s="3108"/>
    </row>
    <row r="309" spans="2:9" ht="47.25" customHeight="1" x14ac:dyDescent="0.2">
      <c r="B309" s="3318"/>
      <c r="C309" s="3320"/>
      <c r="D309" s="1704"/>
      <c r="E309" s="1100"/>
      <c r="F309" s="1098" t="s">
        <v>525</v>
      </c>
      <c r="G309" s="1099" t="s">
        <v>93</v>
      </c>
      <c r="H309" s="1888"/>
      <c r="I309" s="3108"/>
    </row>
    <row r="310" spans="2:9" ht="47.25" customHeight="1" x14ac:dyDescent="0.2">
      <c r="B310" s="3318"/>
      <c r="C310" s="3320"/>
      <c r="D310" s="1704"/>
      <c r="E310" s="1100"/>
      <c r="F310" s="1098" t="s">
        <v>573</v>
      </c>
      <c r="G310" s="1099" t="s">
        <v>2758</v>
      </c>
      <c r="H310" s="1888"/>
      <c r="I310" s="3108"/>
    </row>
    <row r="311" spans="2:9" ht="21" customHeight="1" x14ac:dyDescent="0.2">
      <c r="B311" s="3318"/>
      <c r="C311" s="3320"/>
      <c r="D311" s="1704"/>
      <c r="E311" s="3114" t="s">
        <v>3374</v>
      </c>
      <c r="F311" s="3286"/>
      <c r="G311" s="3286"/>
      <c r="H311" s="1888"/>
      <c r="I311" s="3108"/>
    </row>
    <row r="312" spans="2:9" ht="21" customHeight="1" x14ac:dyDescent="0.2">
      <c r="B312" s="3318"/>
      <c r="C312" s="3320"/>
      <c r="D312" s="1704"/>
      <c r="E312" s="3240" t="s">
        <v>2944</v>
      </c>
      <c r="F312" s="3240"/>
      <c r="G312" s="3398"/>
      <c r="H312" s="1888"/>
      <c r="I312" s="3108"/>
    </row>
    <row r="313" spans="2:9" ht="21" customHeight="1" thickBot="1" x14ac:dyDescent="0.25">
      <c r="B313" s="3319"/>
      <c r="C313" s="3241"/>
      <c r="D313" s="3266"/>
      <c r="E313" s="3227" t="s">
        <v>3375</v>
      </c>
      <c r="F313" s="3228"/>
      <c r="G313" s="3228"/>
      <c r="H313" s="3135"/>
      <c r="I313" s="3109"/>
    </row>
    <row r="314" spans="2:9" ht="21" customHeight="1" thickTop="1" x14ac:dyDescent="0.2">
      <c r="B314" s="3239" t="s">
        <v>3273</v>
      </c>
      <c r="C314" s="3211" t="s">
        <v>3387</v>
      </c>
      <c r="D314" s="3199" t="s">
        <v>8</v>
      </c>
      <c r="E314" s="3396" t="s">
        <v>3313</v>
      </c>
      <c r="F314" s="3397"/>
      <c r="G314" s="3397"/>
      <c r="H314" s="3134"/>
      <c r="I314" s="3107" t="s">
        <v>2</v>
      </c>
    </row>
    <row r="315" spans="2:9" ht="47.25" customHeight="1" x14ac:dyDescent="0.2">
      <c r="B315" s="3318"/>
      <c r="C315" s="3320"/>
      <c r="D315" s="1704"/>
      <c r="E315" s="1100"/>
      <c r="F315" s="1098" t="s">
        <v>524</v>
      </c>
      <c r="G315" s="1099" t="s">
        <v>398</v>
      </c>
      <c r="H315" s="1888"/>
      <c r="I315" s="3108"/>
    </row>
    <row r="316" spans="2:9" ht="47.25" customHeight="1" x14ac:dyDescent="0.2">
      <c r="B316" s="3318"/>
      <c r="C316" s="3320"/>
      <c r="D316" s="1704"/>
      <c r="E316" s="1100"/>
      <c r="F316" s="1098" t="s">
        <v>525</v>
      </c>
      <c r="G316" s="1099" t="s">
        <v>147</v>
      </c>
      <c r="H316" s="1888"/>
      <c r="I316" s="3108"/>
    </row>
    <row r="317" spans="2:9" ht="47.25" customHeight="1" x14ac:dyDescent="0.2">
      <c r="B317" s="3318"/>
      <c r="C317" s="3320"/>
      <c r="D317" s="1704"/>
      <c r="E317" s="1100"/>
      <c r="F317" s="1098" t="s">
        <v>573</v>
      </c>
      <c r="G317" s="1099" t="s">
        <v>2758</v>
      </c>
      <c r="H317" s="1888"/>
      <c r="I317" s="3108"/>
    </row>
    <row r="318" spans="2:9" ht="21" customHeight="1" x14ac:dyDescent="0.2">
      <c r="B318" s="3318"/>
      <c r="C318" s="3320"/>
      <c r="D318" s="1704"/>
      <c r="E318" s="3114" t="s">
        <v>3269</v>
      </c>
      <c r="F318" s="3286"/>
      <c r="G318" s="3286"/>
      <c r="H318" s="1888"/>
      <c r="I318" s="3108"/>
    </row>
    <row r="319" spans="2:9" ht="21" customHeight="1" x14ac:dyDescent="0.2">
      <c r="B319" s="3318"/>
      <c r="C319" s="3320"/>
      <c r="D319" s="1704"/>
      <c r="E319" s="3240" t="s">
        <v>2944</v>
      </c>
      <c r="F319" s="3240"/>
      <c r="G319" s="3398"/>
      <c r="H319" s="1888"/>
      <c r="I319" s="3108"/>
    </row>
    <row r="320" spans="2:9" ht="21" customHeight="1" thickBot="1" x14ac:dyDescent="0.25">
      <c r="B320" s="3319"/>
      <c r="C320" s="3241"/>
      <c r="D320" s="3266"/>
      <c r="E320" s="3227" t="s">
        <v>3268</v>
      </c>
      <c r="F320" s="3228"/>
      <c r="G320" s="3228"/>
      <c r="H320" s="3135"/>
      <c r="I320" s="3109"/>
    </row>
    <row r="321" spans="2:9" ht="21" customHeight="1" thickTop="1" x14ac:dyDescent="0.2">
      <c r="B321" s="3239" t="s">
        <v>3274</v>
      </c>
      <c r="C321" s="3211" t="s">
        <v>3388</v>
      </c>
      <c r="D321" s="3199" t="s">
        <v>3279</v>
      </c>
      <c r="E321" s="3396" t="s">
        <v>3313</v>
      </c>
      <c r="F321" s="3397"/>
      <c r="G321" s="3397"/>
      <c r="H321" s="3134"/>
      <c r="I321" s="3107" t="s">
        <v>2</v>
      </c>
    </row>
    <row r="322" spans="2:9" ht="47.25" customHeight="1" x14ac:dyDescent="0.2">
      <c r="B322" s="3318"/>
      <c r="C322" s="3320"/>
      <c r="D322" s="1704"/>
      <c r="E322" s="1100"/>
      <c r="F322" s="1098" t="s">
        <v>524</v>
      </c>
      <c r="G322" s="1099" t="s">
        <v>398</v>
      </c>
      <c r="H322" s="1888"/>
      <c r="I322" s="3108"/>
    </row>
    <row r="323" spans="2:9" ht="47.25" customHeight="1" x14ac:dyDescent="0.2">
      <c r="B323" s="3318"/>
      <c r="C323" s="3320"/>
      <c r="D323" s="1704"/>
      <c r="E323" s="1100"/>
      <c r="F323" s="1098" t="s">
        <v>525</v>
      </c>
      <c r="G323" s="1099" t="s">
        <v>147</v>
      </c>
      <c r="H323" s="1888"/>
      <c r="I323" s="3108"/>
    </row>
    <row r="324" spans="2:9" ht="47.25" customHeight="1" x14ac:dyDescent="0.2">
      <c r="B324" s="3318"/>
      <c r="C324" s="3320"/>
      <c r="D324" s="1704"/>
      <c r="E324" s="1100"/>
      <c r="F324" s="1098" t="s">
        <v>573</v>
      </c>
      <c r="G324" s="1099" t="s">
        <v>2758</v>
      </c>
      <c r="H324" s="1888"/>
      <c r="I324" s="3108"/>
    </row>
    <row r="325" spans="2:9" ht="21" customHeight="1" x14ac:dyDescent="0.2">
      <c r="B325" s="3318"/>
      <c r="C325" s="3320"/>
      <c r="D325" s="1704"/>
      <c r="E325" s="3114" t="s">
        <v>3374</v>
      </c>
      <c r="F325" s="3286"/>
      <c r="G325" s="3286"/>
      <c r="H325" s="1888"/>
      <c r="I325" s="3108"/>
    </row>
    <row r="326" spans="2:9" ht="21" customHeight="1" x14ac:dyDescent="0.2">
      <c r="B326" s="3318"/>
      <c r="C326" s="3320"/>
      <c r="D326" s="1704"/>
      <c r="E326" s="3240" t="s">
        <v>2944</v>
      </c>
      <c r="F326" s="3240"/>
      <c r="G326" s="3398"/>
      <c r="H326" s="1888"/>
      <c r="I326" s="3108"/>
    </row>
    <row r="327" spans="2:9" ht="21" customHeight="1" thickBot="1" x14ac:dyDescent="0.25">
      <c r="B327" s="3319"/>
      <c r="C327" s="3241"/>
      <c r="D327" s="3266"/>
      <c r="E327" s="3227" t="s">
        <v>3375</v>
      </c>
      <c r="F327" s="3228"/>
      <c r="G327" s="3228"/>
      <c r="H327" s="3135"/>
      <c r="I327" s="3109"/>
    </row>
    <row r="328" spans="2:9" ht="21" customHeight="1" thickTop="1" x14ac:dyDescent="0.2">
      <c r="B328" s="3239" t="s">
        <v>3275</v>
      </c>
      <c r="C328" s="3211" t="s">
        <v>3407</v>
      </c>
      <c r="D328" s="3199" t="s">
        <v>8</v>
      </c>
      <c r="E328" s="3396" t="s">
        <v>3313</v>
      </c>
      <c r="F328" s="3397"/>
      <c r="G328" s="3397"/>
      <c r="H328" s="3134"/>
      <c r="I328" s="3107" t="s">
        <v>2</v>
      </c>
    </row>
    <row r="329" spans="2:9" ht="47.25" customHeight="1" x14ac:dyDescent="0.2">
      <c r="B329" s="3318"/>
      <c r="C329" s="3320"/>
      <c r="D329" s="1704"/>
      <c r="E329" s="1100"/>
      <c r="F329" s="1098" t="s">
        <v>524</v>
      </c>
      <c r="G329" s="1099" t="s">
        <v>378</v>
      </c>
      <c r="H329" s="1888"/>
      <c r="I329" s="3108"/>
    </row>
    <row r="330" spans="2:9" ht="47.25" customHeight="1" x14ac:dyDescent="0.2">
      <c r="B330" s="3318"/>
      <c r="C330" s="3320"/>
      <c r="D330" s="1704"/>
      <c r="E330" s="1100"/>
      <c r="F330" s="1098" t="s">
        <v>573</v>
      </c>
      <c r="G330" s="1099" t="s">
        <v>2758</v>
      </c>
      <c r="H330" s="1888"/>
      <c r="I330" s="3108"/>
    </row>
    <row r="331" spans="2:9" ht="21" customHeight="1" x14ac:dyDescent="0.2">
      <c r="B331" s="3318"/>
      <c r="C331" s="3320"/>
      <c r="D331" s="1704"/>
      <c r="E331" s="3114" t="s">
        <v>3269</v>
      </c>
      <c r="F331" s="3286"/>
      <c r="G331" s="3286"/>
      <c r="H331" s="1888"/>
      <c r="I331" s="3108"/>
    </row>
    <row r="332" spans="2:9" ht="21" customHeight="1" x14ac:dyDescent="0.2">
      <c r="B332" s="3318"/>
      <c r="C332" s="3320"/>
      <c r="D332" s="1704"/>
      <c r="E332" s="3240" t="s">
        <v>2944</v>
      </c>
      <c r="F332" s="3240"/>
      <c r="G332" s="3398"/>
      <c r="H332" s="1888"/>
      <c r="I332" s="3108"/>
    </row>
    <row r="333" spans="2:9" ht="21" customHeight="1" thickBot="1" x14ac:dyDescent="0.25">
      <c r="B333" s="3319"/>
      <c r="C333" s="3241"/>
      <c r="D333" s="3266"/>
      <c r="E333" s="3227" t="s">
        <v>3268</v>
      </c>
      <c r="F333" s="3228"/>
      <c r="G333" s="3228"/>
      <c r="H333" s="3135"/>
      <c r="I333" s="3109"/>
    </row>
    <row r="334" spans="2:9" ht="21" customHeight="1" thickTop="1" x14ac:dyDescent="0.2">
      <c r="B334" s="3239" t="s">
        <v>3276</v>
      </c>
      <c r="C334" s="3211" t="s">
        <v>3408</v>
      </c>
      <c r="D334" s="3199" t="s">
        <v>8</v>
      </c>
      <c r="E334" s="3396" t="s">
        <v>3313</v>
      </c>
      <c r="F334" s="3397"/>
      <c r="G334" s="3397"/>
      <c r="H334" s="3134"/>
      <c r="I334" s="3107" t="s">
        <v>2</v>
      </c>
    </row>
    <row r="335" spans="2:9" ht="47.25" customHeight="1" x14ac:dyDescent="0.2">
      <c r="B335" s="3318"/>
      <c r="C335" s="3320"/>
      <c r="D335" s="1704"/>
      <c r="E335" s="1100"/>
      <c r="F335" s="1098" t="s">
        <v>524</v>
      </c>
      <c r="G335" s="1099" t="s">
        <v>377</v>
      </c>
      <c r="H335" s="1888"/>
      <c r="I335" s="3108"/>
    </row>
    <row r="336" spans="2:9" ht="47.25" customHeight="1" x14ac:dyDescent="0.2">
      <c r="B336" s="3318"/>
      <c r="C336" s="3320"/>
      <c r="D336" s="1704"/>
      <c r="E336" s="1100"/>
      <c r="F336" s="1098" t="s">
        <v>573</v>
      </c>
      <c r="G336" s="1099" t="s">
        <v>2758</v>
      </c>
      <c r="H336" s="1888"/>
      <c r="I336" s="3108"/>
    </row>
    <row r="337" spans="2:9" ht="21" customHeight="1" x14ac:dyDescent="0.2">
      <c r="B337" s="3318"/>
      <c r="C337" s="3320"/>
      <c r="D337" s="1704"/>
      <c r="E337" s="3114" t="s">
        <v>3269</v>
      </c>
      <c r="F337" s="3286"/>
      <c r="G337" s="3286"/>
      <c r="H337" s="1888"/>
      <c r="I337" s="3108"/>
    </row>
    <row r="338" spans="2:9" ht="21" customHeight="1" x14ac:dyDescent="0.2">
      <c r="B338" s="3318"/>
      <c r="C338" s="3320"/>
      <c r="D338" s="1704"/>
      <c r="E338" s="3240" t="s">
        <v>2944</v>
      </c>
      <c r="F338" s="3240"/>
      <c r="G338" s="3398"/>
      <c r="H338" s="1888"/>
      <c r="I338" s="3108"/>
    </row>
    <row r="339" spans="2:9" ht="21" customHeight="1" thickBot="1" x14ac:dyDescent="0.25">
      <c r="B339" s="3319"/>
      <c r="C339" s="3241"/>
      <c r="D339" s="3266"/>
      <c r="E339" s="3227" t="s">
        <v>3268</v>
      </c>
      <c r="F339" s="3228"/>
      <c r="G339" s="3228"/>
      <c r="H339" s="3135"/>
      <c r="I339" s="3109"/>
    </row>
    <row r="340" spans="2:9" ht="21" customHeight="1" thickTop="1" x14ac:dyDescent="0.2">
      <c r="B340" s="3239" t="s">
        <v>3277</v>
      </c>
      <c r="C340" s="3211" t="s">
        <v>3389</v>
      </c>
      <c r="D340" s="3199" t="s">
        <v>8</v>
      </c>
      <c r="E340" s="3396" t="s">
        <v>3313</v>
      </c>
      <c r="F340" s="3397"/>
      <c r="G340" s="3397"/>
      <c r="H340" s="3134"/>
      <c r="I340" s="3107" t="s">
        <v>2</v>
      </c>
    </row>
    <row r="341" spans="2:9" ht="47.25" customHeight="1" x14ac:dyDescent="0.2">
      <c r="B341" s="3318"/>
      <c r="C341" s="3320"/>
      <c r="D341" s="1704"/>
      <c r="E341" s="1100"/>
      <c r="F341" s="1098" t="s">
        <v>559</v>
      </c>
      <c r="G341" s="1099" t="s">
        <v>3281</v>
      </c>
      <c r="H341" s="1888"/>
      <c r="I341" s="3108"/>
    </row>
    <row r="342" spans="2:9" ht="47.25" customHeight="1" x14ac:dyDescent="0.2">
      <c r="B342" s="3318"/>
      <c r="C342" s="3320"/>
      <c r="D342" s="1704"/>
      <c r="E342" s="1100"/>
      <c r="F342" s="1098" t="s">
        <v>560</v>
      </c>
      <c r="G342" s="1099" t="s">
        <v>717</v>
      </c>
      <c r="H342" s="1888"/>
      <c r="I342" s="3108"/>
    </row>
    <row r="343" spans="2:9" ht="47.25" customHeight="1" x14ac:dyDescent="0.2">
      <c r="B343" s="3318"/>
      <c r="C343" s="3320"/>
      <c r="D343" s="1704"/>
      <c r="E343" s="1100"/>
      <c r="F343" s="1098" t="s">
        <v>1901</v>
      </c>
      <c r="G343" s="1099" t="s">
        <v>2758</v>
      </c>
      <c r="H343" s="1888"/>
      <c r="I343" s="3108"/>
    </row>
    <row r="344" spans="2:9" ht="21" customHeight="1" x14ac:dyDescent="0.2">
      <c r="B344" s="3318"/>
      <c r="C344" s="3320"/>
      <c r="D344" s="1704"/>
      <c r="E344" s="3114" t="s">
        <v>3280</v>
      </c>
      <c r="F344" s="3286"/>
      <c r="G344" s="3286"/>
      <c r="H344" s="1888"/>
      <c r="I344" s="3108"/>
    </row>
    <row r="345" spans="2:9" ht="21" customHeight="1" x14ac:dyDescent="0.2">
      <c r="B345" s="3318"/>
      <c r="C345" s="3320"/>
      <c r="D345" s="1704"/>
      <c r="E345" s="3240" t="s">
        <v>2944</v>
      </c>
      <c r="F345" s="3240"/>
      <c r="G345" s="3398"/>
      <c r="H345" s="1888"/>
      <c r="I345" s="3108"/>
    </row>
    <row r="346" spans="2:9" ht="21" customHeight="1" thickBot="1" x14ac:dyDescent="0.25">
      <c r="B346" s="3319"/>
      <c r="C346" s="3241"/>
      <c r="D346" s="3266"/>
      <c r="E346" s="3227" t="s">
        <v>3268</v>
      </c>
      <c r="F346" s="3228"/>
      <c r="G346" s="3228"/>
      <c r="H346" s="3135"/>
      <c r="I346" s="3109"/>
    </row>
    <row r="347" spans="2:9" ht="21" customHeight="1" thickTop="1" x14ac:dyDescent="0.2">
      <c r="B347" s="3239" t="s">
        <v>3278</v>
      </c>
      <c r="C347" s="3211" t="s">
        <v>3390</v>
      </c>
      <c r="D347" s="3199" t="s">
        <v>3279</v>
      </c>
      <c r="E347" s="3396" t="s">
        <v>3313</v>
      </c>
      <c r="F347" s="3397"/>
      <c r="G347" s="3397"/>
      <c r="H347" s="3134"/>
      <c r="I347" s="3107" t="s">
        <v>2</v>
      </c>
    </row>
    <row r="348" spans="2:9" ht="47.25" customHeight="1" x14ac:dyDescent="0.2">
      <c r="B348" s="3318"/>
      <c r="C348" s="3320"/>
      <c r="D348" s="1704"/>
      <c r="E348" s="1100"/>
      <c r="F348" s="1098" t="s">
        <v>559</v>
      </c>
      <c r="G348" s="1099" t="s">
        <v>3281</v>
      </c>
      <c r="H348" s="1888"/>
      <c r="I348" s="3108"/>
    </row>
    <row r="349" spans="2:9" ht="47.25" customHeight="1" x14ac:dyDescent="0.2">
      <c r="B349" s="3318"/>
      <c r="C349" s="3320"/>
      <c r="D349" s="1704"/>
      <c r="E349" s="1100"/>
      <c r="F349" s="1098" t="s">
        <v>560</v>
      </c>
      <c r="G349" s="1099" t="s">
        <v>717</v>
      </c>
      <c r="H349" s="1888"/>
      <c r="I349" s="3108"/>
    </row>
    <row r="350" spans="2:9" ht="47.25" customHeight="1" x14ac:dyDescent="0.2">
      <c r="B350" s="3318"/>
      <c r="C350" s="3320"/>
      <c r="D350" s="1704"/>
      <c r="E350" s="1100"/>
      <c r="F350" s="1098" t="s">
        <v>1901</v>
      </c>
      <c r="G350" s="1099" t="s">
        <v>2758</v>
      </c>
      <c r="H350" s="1888"/>
      <c r="I350" s="3108"/>
    </row>
    <row r="351" spans="2:9" ht="21" customHeight="1" x14ac:dyDescent="0.2">
      <c r="B351" s="3318"/>
      <c r="C351" s="3320"/>
      <c r="D351" s="1704"/>
      <c r="E351" s="3114" t="s">
        <v>3378</v>
      </c>
      <c r="F351" s="3286"/>
      <c r="G351" s="3286"/>
      <c r="H351" s="1888"/>
      <c r="I351" s="3108"/>
    </row>
    <row r="352" spans="2:9" ht="21" customHeight="1" x14ac:dyDescent="0.2">
      <c r="B352" s="3318"/>
      <c r="C352" s="3320"/>
      <c r="D352" s="1704"/>
      <c r="E352" s="3240" t="s">
        <v>2944</v>
      </c>
      <c r="F352" s="3240"/>
      <c r="G352" s="3398"/>
      <c r="H352" s="1888"/>
      <c r="I352" s="3108"/>
    </row>
    <row r="353" spans="2:9" ht="21" customHeight="1" thickBot="1" x14ac:dyDescent="0.25">
      <c r="B353" s="3319"/>
      <c r="C353" s="3241"/>
      <c r="D353" s="3266"/>
      <c r="E353" s="3227" t="s">
        <v>3375</v>
      </c>
      <c r="F353" s="3228"/>
      <c r="G353" s="3228"/>
      <c r="H353" s="3135"/>
      <c r="I353" s="3109"/>
    </row>
    <row r="354" spans="2:9" ht="21" customHeight="1" thickTop="1" x14ac:dyDescent="0.2">
      <c r="B354" s="3239" t="s">
        <v>3282</v>
      </c>
      <c r="C354" s="3211" t="s">
        <v>3391</v>
      </c>
      <c r="D354" s="3199" t="s">
        <v>8</v>
      </c>
      <c r="E354" s="3396" t="s">
        <v>3313</v>
      </c>
      <c r="F354" s="3397"/>
      <c r="G354" s="3397"/>
      <c r="H354" s="3134"/>
      <c r="I354" s="3107" t="s">
        <v>2</v>
      </c>
    </row>
    <row r="355" spans="2:9" ht="47.25" customHeight="1" x14ac:dyDescent="0.2">
      <c r="B355" s="3318"/>
      <c r="C355" s="3320"/>
      <c r="D355" s="1704"/>
      <c r="E355" s="1100"/>
      <c r="F355" s="1098" t="s">
        <v>559</v>
      </c>
      <c r="G355" s="1099" t="s">
        <v>3281</v>
      </c>
      <c r="H355" s="1888"/>
      <c r="I355" s="3108"/>
    </row>
    <row r="356" spans="2:9" ht="47.25" customHeight="1" x14ac:dyDescent="0.2">
      <c r="B356" s="3318"/>
      <c r="C356" s="3320"/>
      <c r="D356" s="1704"/>
      <c r="E356" s="1100"/>
      <c r="F356" s="1098" t="s">
        <v>560</v>
      </c>
      <c r="G356" s="1099" t="s">
        <v>93</v>
      </c>
      <c r="H356" s="1888"/>
      <c r="I356" s="3108"/>
    </row>
    <row r="357" spans="2:9" ht="47.25" customHeight="1" x14ac:dyDescent="0.2">
      <c r="B357" s="3318"/>
      <c r="C357" s="3320"/>
      <c r="D357" s="1704"/>
      <c r="E357" s="1100"/>
      <c r="F357" s="1098" t="s">
        <v>1901</v>
      </c>
      <c r="G357" s="1099" t="s">
        <v>2758</v>
      </c>
      <c r="H357" s="1888"/>
      <c r="I357" s="3108"/>
    </row>
    <row r="358" spans="2:9" ht="21" customHeight="1" x14ac:dyDescent="0.2">
      <c r="B358" s="3318"/>
      <c r="C358" s="3320"/>
      <c r="D358" s="1704"/>
      <c r="E358" s="3114" t="s">
        <v>3280</v>
      </c>
      <c r="F358" s="3286"/>
      <c r="G358" s="3286"/>
      <c r="H358" s="1888"/>
      <c r="I358" s="3108"/>
    </row>
    <row r="359" spans="2:9" ht="21" customHeight="1" x14ac:dyDescent="0.2">
      <c r="B359" s="3318"/>
      <c r="C359" s="3320"/>
      <c r="D359" s="1704"/>
      <c r="E359" s="3240" t="s">
        <v>2944</v>
      </c>
      <c r="F359" s="3240"/>
      <c r="G359" s="3398"/>
      <c r="H359" s="1888"/>
      <c r="I359" s="3108"/>
    </row>
    <row r="360" spans="2:9" ht="21" customHeight="1" thickBot="1" x14ac:dyDescent="0.25">
      <c r="B360" s="3319"/>
      <c r="C360" s="3241"/>
      <c r="D360" s="3266"/>
      <c r="E360" s="3227" t="s">
        <v>3268</v>
      </c>
      <c r="F360" s="3228"/>
      <c r="G360" s="3228"/>
      <c r="H360" s="3135"/>
      <c r="I360" s="3109"/>
    </row>
    <row r="361" spans="2:9" ht="21" customHeight="1" thickTop="1" x14ac:dyDescent="0.2">
      <c r="B361" s="3239" t="s">
        <v>3283</v>
      </c>
      <c r="C361" s="3211" t="s">
        <v>3392</v>
      </c>
      <c r="D361" s="3199" t="s">
        <v>3279</v>
      </c>
      <c r="E361" s="3396" t="s">
        <v>3313</v>
      </c>
      <c r="F361" s="3397"/>
      <c r="G361" s="3397"/>
      <c r="H361" s="3134"/>
      <c r="I361" s="3107" t="s">
        <v>2</v>
      </c>
    </row>
    <row r="362" spans="2:9" ht="47.25" customHeight="1" x14ac:dyDescent="0.2">
      <c r="B362" s="3318"/>
      <c r="C362" s="3320"/>
      <c r="D362" s="1704"/>
      <c r="E362" s="1100"/>
      <c r="F362" s="1098" t="s">
        <v>559</v>
      </c>
      <c r="G362" s="1099" t="s">
        <v>3281</v>
      </c>
      <c r="H362" s="1888"/>
      <c r="I362" s="3108"/>
    </row>
    <row r="363" spans="2:9" ht="47.25" customHeight="1" x14ac:dyDescent="0.2">
      <c r="B363" s="3318"/>
      <c r="C363" s="3320"/>
      <c r="D363" s="1704"/>
      <c r="E363" s="1100"/>
      <c r="F363" s="1098" t="s">
        <v>560</v>
      </c>
      <c r="G363" s="1099" t="s">
        <v>93</v>
      </c>
      <c r="H363" s="1888"/>
      <c r="I363" s="3108"/>
    </row>
    <row r="364" spans="2:9" ht="47.25" customHeight="1" x14ac:dyDescent="0.2">
      <c r="B364" s="3318"/>
      <c r="C364" s="3320"/>
      <c r="D364" s="1704"/>
      <c r="E364" s="1100"/>
      <c r="F364" s="1098" t="s">
        <v>1901</v>
      </c>
      <c r="G364" s="1099" t="s">
        <v>2758</v>
      </c>
      <c r="H364" s="1888"/>
      <c r="I364" s="3108"/>
    </row>
    <row r="365" spans="2:9" ht="21" customHeight="1" x14ac:dyDescent="0.2">
      <c r="B365" s="3318"/>
      <c r="C365" s="3320"/>
      <c r="D365" s="1704"/>
      <c r="E365" s="3114" t="s">
        <v>3378</v>
      </c>
      <c r="F365" s="3286"/>
      <c r="G365" s="3286"/>
      <c r="H365" s="1888"/>
      <c r="I365" s="3108"/>
    </row>
    <row r="366" spans="2:9" ht="21" customHeight="1" x14ac:dyDescent="0.2">
      <c r="B366" s="3318"/>
      <c r="C366" s="3320"/>
      <c r="D366" s="1704"/>
      <c r="E366" s="3240" t="s">
        <v>2944</v>
      </c>
      <c r="F366" s="3240"/>
      <c r="G366" s="3398"/>
      <c r="H366" s="1888"/>
      <c r="I366" s="3108"/>
    </row>
    <row r="367" spans="2:9" ht="21" customHeight="1" thickBot="1" x14ac:dyDescent="0.25">
      <c r="B367" s="3319"/>
      <c r="C367" s="3241"/>
      <c r="D367" s="3266"/>
      <c r="E367" s="3227" t="s">
        <v>3375</v>
      </c>
      <c r="F367" s="3228"/>
      <c r="G367" s="3228"/>
      <c r="H367" s="3135"/>
      <c r="I367" s="3109"/>
    </row>
    <row r="368" spans="2:9" ht="21" customHeight="1" thickTop="1" x14ac:dyDescent="0.2">
      <c r="B368" s="3239" t="s">
        <v>3284</v>
      </c>
      <c r="C368" s="3211" t="s">
        <v>3376</v>
      </c>
      <c r="D368" s="3199" t="s">
        <v>8</v>
      </c>
      <c r="E368" s="3396" t="s">
        <v>3313</v>
      </c>
      <c r="F368" s="3397"/>
      <c r="G368" s="3397"/>
      <c r="H368" s="3134"/>
      <c r="I368" s="3107" t="s">
        <v>2</v>
      </c>
    </row>
    <row r="369" spans="2:9" ht="47.25" customHeight="1" x14ac:dyDescent="0.2">
      <c r="B369" s="3318"/>
      <c r="C369" s="3320"/>
      <c r="D369" s="1704"/>
      <c r="E369" s="1100"/>
      <c r="F369" s="1098" t="s">
        <v>559</v>
      </c>
      <c r="G369" s="1099" t="s">
        <v>3281</v>
      </c>
      <c r="H369" s="1888"/>
      <c r="I369" s="3108"/>
    </row>
    <row r="370" spans="2:9" ht="47.25" customHeight="1" x14ac:dyDescent="0.2">
      <c r="B370" s="3318"/>
      <c r="C370" s="3320"/>
      <c r="D370" s="1704"/>
      <c r="E370" s="1100"/>
      <c r="F370" s="1098" t="s">
        <v>560</v>
      </c>
      <c r="G370" s="1099" t="s">
        <v>147</v>
      </c>
      <c r="H370" s="1888"/>
      <c r="I370" s="3108"/>
    </row>
    <row r="371" spans="2:9" ht="47.25" customHeight="1" x14ac:dyDescent="0.2">
      <c r="B371" s="3318"/>
      <c r="C371" s="3320"/>
      <c r="D371" s="1704"/>
      <c r="E371" s="1100"/>
      <c r="F371" s="1098" t="s">
        <v>1901</v>
      </c>
      <c r="G371" s="1099" t="s">
        <v>2758</v>
      </c>
      <c r="H371" s="1888"/>
      <c r="I371" s="3108"/>
    </row>
    <row r="372" spans="2:9" ht="21" customHeight="1" x14ac:dyDescent="0.2">
      <c r="B372" s="3318"/>
      <c r="C372" s="3320"/>
      <c r="D372" s="1704"/>
      <c r="E372" s="3114" t="s">
        <v>3280</v>
      </c>
      <c r="F372" s="3286"/>
      <c r="G372" s="3286"/>
      <c r="H372" s="1888"/>
      <c r="I372" s="3108"/>
    </row>
    <row r="373" spans="2:9" ht="21" customHeight="1" x14ac:dyDescent="0.2">
      <c r="B373" s="3318"/>
      <c r="C373" s="3320"/>
      <c r="D373" s="1704"/>
      <c r="E373" s="3240" t="s">
        <v>2944</v>
      </c>
      <c r="F373" s="3240"/>
      <c r="G373" s="3398"/>
      <c r="H373" s="1888"/>
      <c r="I373" s="3108"/>
    </row>
    <row r="374" spans="2:9" ht="21" customHeight="1" thickBot="1" x14ac:dyDescent="0.25">
      <c r="B374" s="3319"/>
      <c r="C374" s="3241"/>
      <c r="D374" s="3266"/>
      <c r="E374" s="3227" t="s">
        <v>3268</v>
      </c>
      <c r="F374" s="3228"/>
      <c r="G374" s="3228"/>
      <c r="H374" s="3135"/>
      <c r="I374" s="3109"/>
    </row>
    <row r="375" spans="2:9" ht="21" customHeight="1" thickTop="1" x14ac:dyDescent="0.2">
      <c r="B375" s="3239" t="s">
        <v>3285</v>
      </c>
      <c r="C375" s="3211" t="s">
        <v>3377</v>
      </c>
      <c r="D375" s="3199" t="s">
        <v>3279</v>
      </c>
      <c r="E375" s="3396" t="s">
        <v>3313</v>
      </c>
      <c r="F375" s="3397"/>
      <c r="G375" s="3397"/>
      <c r="H375" s="3134"/>
      <c r="I375" s="3107" t="s">
        <v>2</v>
      </c>
    </row>
    <row r="376" spans="2:9" ht="47.25" customHeight="1" x14ac:dyDescent="0.2">
      <c r="B376" s="3318"/>
      <c r="C376" s="3320"/>
      <c r="D376" s="1704"/>
      <c r="E376" s="1100"/>
      <c r="F376" s="1098" t="s">
        <v>559</v>
      </c>
      <c r="G376" s="1099" t="s">
        <v>3281</v>
      </c>
      <c r="H376" s="1888"/>
      <c r="I376" s="3108"/>
    </row>
    <row r="377" spans="2:9" ht="47.25" customHeight="1" x14ac:dyDescent="0.2">
      <c r="B377" s="3318"/>
      <c r="C377" s="3320"/>
      <c r="D377" s="1704"/>
      <c r="E377" s="1100"/>
      <c r="F377" s="1098" t="s">
        <v>560</v>
      </c>
      <c r="G377" s="1099" t="s">
        <v>147</v>
      </c>
      <c r="H377" s="1888"/>
      <c r="I377" s="3108"/>
    </row>
    <row r="378" spans="2:9" ht="47.25" customHeight="1" x14ac:dyDescent="0.2">
      <c r="B378" s="3318"/>
      <c r="C378" s="3320"/>
      <c r="D378" s="1704"/>
      <c r="E378" s="1100"/>
      <c r="F378" s="1098" t="s">
        <v>1901</v>
      </c>
      <c r="G378" s="1099" t="s">
        <v>2758</v>
      </c>
      <c r="H378" s="1888"/>
      <c r="I378" s="3108"/>
    </row>
    <row r="379" spans="2:9" ht="21" customHeight="1" x14ac:dyDescent="0.2">
      <c r="B379" s="3318"/>
      <c r="C379" s="3320"/>
      <c r="D379" s="1704"/>
      <c r="E379" s="3114" t="s">
        <v>3378</v>
      </c>
      <c r="F379" s="3286"/>
      <c r="G379" s="3286"/>
      <c r="H379" s="1888"/>
      <c r="I379" s="3108"/>
    </row>
    <row r="380" spans="2:9" ht="21" customHeight="1" x14ac:dyDescent="0.2">
      <c r="B380" s="3318"/>
      <c r="C380" s="3320"/>
      <c r="D380" s="1704"/>
      <c r="E380" s="3240" t="s">
        <v>2944</v>
      </c>
      <c r="F380" s="3240"/>
      <c r="G380" s="3398"/>
      <c r="H380" s="1888"/>
      <c r="I380" s="3108"/>
    </row>
    <row r="381" spans="2:9" ht="21" customHeight="1" thickBot="1" x14ac:dyDescent="0.25">
      <c r="B381" s="3319"/>
      <c r="C381" s="3241"/>
      <c r="D381" s="3266"/>
      <c r="E381" s="3227" t="s">
        <v>3375</v>
      </c>
      <c r="F381" s="3228"/>
      <c r="G381" s="3228"/>
      <c r="H381" s="3135"/>
      <c r="I381" s="3109"/>
    </row>
    <row r="382" spans="2:9" ht="21" customHeight="1" thickTop="1" x14ac:dyDescent="0.2">
      <c r="B382" s="3239" t="s">
        <v>3286</v>
      </c>
      <c r="C382" s="3211" t="s">
        <v>3379</v>
      </c>
      <c r="D382" s="3199" t="s">
        <v>8</v>
      </c>
      <c r="E382" s="3396" t="s">
        <v>3313</v>
      </c>
      <c r="F382" s="3397"/>
      <c r="G382" s="3397"/>
      <c r="H382" s="3134"/>
      <c r="I382" s="3107" t="s">
        <v>2</v>
      </c>
    </row>
    <row r="383" spans="2:9" ht="47.25" customHeight="1" x14ac:dyDescent="0.2">
      <c r="B383" s="3318"/>
      <c r="C383" s="3320"/>
      <c r="D383" s="1704"/>
      <c r="E383" s="1100"/>
      <c r="F383" s="1098" t="s">
        <v>559</v>
      </c>
      <c r="G383" s="1099" t="s">
        <v>401</v>
      </c>
      <c r="H383" s="1888"/>
      <c r="I383" s="3108"/>
    </row>
    <row r="384" spans="2:9" ht="47.25" customHeight="1" x14ac:dyDescent="0.2">
      <c r="B384" s="3318"/>
      <c r="C384" s="3320"/>
      <c r="D384" s="1704"/>
      <c r="E384" s="1100"/>
      <c r="F384" s="1098" t="s">
        <v>560</v>
      </c>
      <c r="G384" s="1099" t="s">
        <v>717</v>
      </c>
      <c r="H384" s="1888"/>
      <c r="I384" s="3108"/>
    </row>
    <row r="385" spans="2:9" ht="47.25" customHeight="1" x14ac:dyDescent="0.2">
      <c r="B385" s="3318"/>
      <c r="C385" s="3320"/>
      <c r="D385" s="1704"/>
      <c r="E385" s="1100"/>
      <c r="F385" s="1098" t="s">
        <v>1901</v>
      </c>
      <c r="G385" s="1099" t="s">
        <v>2758</v>
      </c>
      <c r="H385" s="1888"/>
      <c r="I385" s="3108"/>
    </row>
    <row r="386" spans="2:9" ht="21" customHeight="1" x14ac:dyDescent="0.2">
      <c r="B386" s="3318"/>
      <c r="C386" s="3320"/>
      <c r="D386" s="1704"/>
      <c r="E386" s="3114" t="s">
        <v>3280</v>
      </c>
      <c r="F386" s="3286"/>
      <c r="G386" s="3286"/>
      <c r="H386" s="1888"/>
      <c r="I386" s="3108"/>
    </row>
    <row r="387" spans="2:9" ht="21" customHeight="1" x14ac:dyDescent="0.2">
      <c r="B387" s="3318"/>
      <c r="C387" s="3320"/>
      <c r="D387" s="1704"/>
      <c r="E387" s="3240" t="s">
        <v>2944</v>
      </c>
      <c r="F387" s="3240"/>
      <c r="G387" s="3398"/>
      <c r="H387" s="1888"/>
      <c r="I387" s="3108"/>
    </row>
    <row r="388" spans="2:9" ht="21" customHeight="1" thickBot="1" x14ac:dyDescent="0.25">
      <c r="B388" s="3319"/>
      <c r="C388" s="3241"/>
      <c r="D388" s="3266"/>
      <c r="E388" s="3227" t="s">
        <v>3268</v>
      </c>
      <c r="F388" s="3228"/>
      <c r="G388" s="3228"/>
      <c r="H388" s="3135"/>
      <c r="I388" s="3109"/>
    </row>
    <row r="389" spans="2:9" ht="21" customHeight="1" thickTop="1" x14ac:dyDescent="0.2">
      <c r="B389" s="3239" t="s">
        <v>3287</v>
      </c>
      <c r="C389" s="3211" t="s">
        <v>3380</v>
      </c>
      <c r="D389" s="3199" t="s">
        <v>3279</v>
      </c>
      <c r="E389" s="3396" t="s">
        <v>3313</v>
      </c>
      <c r="F389" s="3397"/>
      <c r="G389" s="3397"/>
      <c r="H389" s="3134"/>
      <c r="I389" s="3107" t="s">
        <v>2</v>
      </c>
    </row>
    <row r="390" spans="2:9" ht="47.25" customHeight="1" x14ac:dyDescent="0.2">
      <c r="B390" s="3318"/>
      <c r="C390" s="3320"/>
      <c r="D390" s="1704"/>
      <c r="E390" s="1100"/>
      <c r="F390" s="1098" t="s">
        <v>559</v>
      </c>
      <c r="G390" s="1099" t="s">
        <v>401</v>
      </c>
      <c r="H390" s="1888"/>
      <c r="I390" s="3108"/>
    </row>
    <row r="391" spans="2:9" ht="47.25" customHeight="1" x14ac:dyDescent="0.2">
      <c r="B391" s="3318"/>
      <c r="C391" s="3320"/>
      <c r="D391" s="1704"/>
      <c r="E391" s="1100"/>
      <c r="F391" s="1098" t="s">
        <v>560</v>
      </c>
      <c r="G391" s="1099" t="s">
        <v>717</v>
      </c>
      <c r="H391" s="1888"/>
      <c r="I391" s="3108"/>
    </row>
    <row r="392" spans="2:9" ht="47.25" customHeight="1" x14ac:dyDescent="0.2">
      <c r="B392" s="3318"/>
      <c r="C392" s="3320"/>
      <c r="D392" s="1704"/>
      <c r="E392" s="1100"/>
      <c r="F392" s="1098" t="s">
        <v>1901</v>
      </c>
      <c r="G392" s="1099" t="s">
        <v>2758</v>
      </c>
      <c r="H392" s="1888"/>
      <c r="I392" s="3108"/>
    </row>
    <row r="393" spans="2:9" ht="21" customHeight="1" x14ac:dyDescent="0.2">
      <c r="B393" s="3318"/>
      <c r="C393" s="3320"/>
      <c r="D393" s="1704"/>
      <c r="E393" s="3114" t="s">
        <v>3378</v>
      </c>
      <c r="F393" s="3286"/>
      <c r="G393" s="3286"/>
      <c r="H393" s="1888"/>
      <c r="I393" s="3108"/>
    </row>
    <row r="394" spans="2:9" ht="21" customHeight="1" x14ac:dyDescent="0.2">
      <c r="B394" s="3318"/>
      <c r="C394" s="3320"/>
      <c r="D394" s="1704"/>
      <c r="E394" s="3240" t="s">
        <v>2944</v>
      </c>
      <c r="F394" s="3240"/>
      <c r="G394" s="3398"/>
      <c r="H394" s="1888"/>
      <c r="I394" s="3108"/>
    </row>
    <row r="395" spans="2:9" ht="21" customHeight="1" thickBot="1" x14ac:dyDescent="0.25">
      <c r="B395" s="3319"/>
      <c r="C395" s="3241"/>
      <c r="D395" s="3266"/>
      <c r="E395" s="3227" t="s">
        <v>3375</v>
      </c>
      <c r="F395" s="3228"/>
      <c r="G395" s="3228"/>
      <c r="H395" s="3135"/>
      <c r="I395" s="3109"/>
    </row>
    <row r="396" spans="2:9" ht="21" customHeight="1" thickTop="1" x14ac:dyDescent="0.2">
      <c r="B396" s="3239" t="s">
        <v>3288</v>
      </c>
      <c r="C396" s="3211" t="s">
        <v>3381</v>
      </c>
      <c r="D396" s="3199" t="s">
        <v>8</v>
      </c>
      <c r="E396" s="3396" t="s">
        <v>3313</v>
      </c>
      <c r="F396" s="3397"/>
      <c r="G396" s="3397"/>
      <c r="H396" s="3134"/>
      <c r="I396" s="3107" t="s">
        <v>2</v>
      </c>
    </row>
    <row r="397" spans="2:9" ht="47.25" customHeight="1" x14ac:dyDescent="0.2">
      <c r="B397" s="3318"/>
      <c r="C397" s="3320"/>
      <c r="D397" s="1704"/>
      <c r="E397" s="1100"/>
      <c r="F397" s="1098" t="s">
        <v>559</v>
      </c>
      <c r="G397" s="1099" t="s">
        <v>401</v>
      </c>
      <c r="H397" s="1888"/>
      <c r="I397" s="3108"/>
    </row>
    <row r="398" spans="2:9" ht="47.25" customHeight="1" x14ac:dyDescent="0.2">
      <c r="B398" s="3318"/>
      <c r="C398" s="3320"/>
      <c r="D398" s="1704"/>
      <c r="E398" s="1100"/>
      <c r="F398" s="1098" t="s">
        <v>560</v>
      </c>
      <c r="G398" s="1099" t="s">
        <v>93</v>
      </c>
      <c r="H398" s="1888"/>
      <c r="I398" s="3108"/>
    </row>
    <row r="399" spans="2:9" ht="47.25" customHeight="1" x14ac:dyDescent="0.2">
      <c r="B399" s="3318"/>
      <c r="C399" s="3320"/>
      <c r="D399" s="1704"/>
      <c r="E399" s="1100"/>
      <c r="F399" s="1098" t="s">
        <v>1901</v>
      </c>
      <c r="G399" s="1099" t="s">
        <v>2758</v>
      </c>
      <c r="H399" s="1888"/>
      <c r="I399" s="3108"/>
    </row>
    <row r="400" spans="2:9" ht="21" customHeight="1" x14ac:dyDescent="0.2">
      <c r="B400" s="3318"/>
      <c r="C400" s="3320"/>
      <c r="D400" s="1704"/>
      <c r="E400" s="3114" t="s">
        <v>3280</v>
      </c>
      <c r="F400" s="3286"/>
      <c r="G400" s="3286"/>
      <c r="H400" s="1888"/>
      <c r="I400" s="3108"/>
    </row>
    <row r="401" spans="2:9" ht="21" customHeight="1" x14ac:dyDescent="0.2">
      <c r="B401" s="3318"/>
      <c r="C401" s="3320"/>
      <c r="D401" s="1704"/>
      <c r="E401" s="3240" t="s">
        <v>2944</v>
      </c>
      <c r="F401" s="3240"/>
      <c r="G401" s="3398"/>
      <c r="H401" s="1888"/>
      <c r="I401" s="3108"/>
    </row>
    <row r="402" spans="2:9" ht="21" customHeight="1" thickBot="1" x14ac:dyDescent="0.25">
      <c r="B402" s="3319"/>
      <c r="C402" s="3241"/>
      <c r="D402" s="3266"/>
      <c r="E402" s="3227" t="s">
        <v>3268</v>
      </c>
      <c r="F402" s="3228"/>
      <c r="G402" s="3228"/>
      <c r="H402" s="3135"/>
      <c r="I402" s="3109"/>
    </row>
    <row r="403" spans="2:9" ht="21" customHeight="1" thickTop="1" x14ac:dyDescent="0.2">
      <c r="B403" s="3239" t="s">
        <v>3289</v>
      </c>
      <c r="C403" s="3211" t="s">
        <v>3382</v>
      </c>
      <c r="D403" s="3199" t="s">
        <v>3279</v>
      </c>
      <c r="E403" s="3396" t="s">
        <v>3313</v>
      </c>
      <c r="F403" s="3397"/>
      <c r="G403" s="3397"/>
      <c r="H403" s="3134"/>
      <c r="I403" s="3107" t="s">
        <v>2</v>
      </c>
    </row>
    <row r="404" spans="2:9" ht="47.25" customHeight="1" x14ac:dyDescent="0.2">
      <c r="B404" s="3318"/>
      <c r="C404" s="3320"/>
      <c r="D404" s="1704"/>
      <c r="E404" s="1100"/>
      <c r="F404" s="1098" t="s">
        <v>559</v>
      </c>
      <c r="G404" s="1099" t="s">
        <v>401</v>
      </c>
      <c r="H404" s="1888"/>
      <c r="I404" s="3108"/>
    </row>
    <row r="405" spans="2:9" ht="47.25" customHeight="1" x14ac:dyDescent="0.2">
      <c r="B405" s="3318"/>
      <c r="C405" s="3320"/>
      <c r="D405" s="1704"/>
      <c r="E405" s="1100"/>
      <c r="F405" s="1098" t="s">
        <v>560</v>
      </c>
      <c r="G405" s="1099" t="s">
        <v>93</v>
      </c>
      <c r="H405" s="1888"/>
      <c r="I405" s="3108"/>
    </row>
    <row r="406" spans="2:9" ht="47.25" customHeight="1" x14ac:dyDescent="0.2">
      <c r="B406" s="3318"/>
      <c r="C406" s="3320"/>
      <c r="D406" s="1704"/>
      <c r="E406" s="1100"/>
      <c r="F406" s="1098" t="s">
        <v>1901</v>
      </c>
      <c r="G406" s="1099" t="s">
        <v>2758</v>
      </c>
      <c r="H406" s="1888"/>
      <c r="I406" s="3108"/>
    </row>
    <row r="407" spans="2:9" ht="21" customHeight="1" x14ac:dyDescent="0.2">
      <c r="B407" s="3318"/>
      <c r="C407" s="3320"/>
      <c r="D407" s="1704"/>
      <c r="E407" s="3114" t="s">
        <v>3378</v>
      </c>
      <c r="F407" s="3286"/>
      <c r="G407" s="3286"/>
      <c r="H407" s="1888"/>
      <c r="I407" s="3108"/>
    </row>
    <row r="408" spans="2:9" ht="21" customHeight="1" x14ac:dyDescent="0.2">
      <c r="B408" s="3318"/>
      <c r="C408" s="3320"/>
      <c r="D408" s="1704"/>
      <c r="E408" s="3240" t="s">
        <v>2944</v>
      </c>
      <c r="F408" s="3240"/>
      <c r="G408" s="3398"/>
      <c r="H408" s="1888"/>
      <c r="I408" s="3108"/>
    </row>
    <row r="409" spans="2:9" ht="21" customHeight="1" thickBot="1" x14ac:dyDescent="0.25">
      <c r="B409" s="3319"/>
      <c r="C409" s="3241"/>
      <c r="D409" s="3266"/>
      <c r="E409" s="3227" t="s">
        <v>3375</v>
      </c>
      <c r="F409" s="3228"/>
      <c r="G409" s="3228"/>
      <c r="H409" s="3135"/>
      <c r="I409" s="3109"/>
    </row>
    <row r="410" spans="2:9" ht="21" customHeight="1" thickTop="1" x14ac:dyDescent="0.2">
      <c r="B410" s="3239" t="s">
        <v>3290</v>
      </c>
      <c r="C410" s="3211" t="s">
        <v>3383</v>
      </c>
      <c r="D410" s="3199" t="s">
        <v>8</v>
      </c>
      <c r="E410" s="3396" t="s">
        <v>3313</v>
      </c>
      <c r="F410" s="3397"/>
      <c r="G410" s="3397"/>
      <c r="H410" s="3134"/>
      <c r="I410" s="3107" t="s">
        <v>2</v>
      </c>
    </row>
    <row r="411" spans="2:9" ht="47.25" customHeight="1" x14ac:dyDescent="0.2">
      <c r="B411" s="3318"/>
      <c r="C411" s="3320"/>
      <c r="D411" s="1704"/>
      <c r="E411" s="1100"/>
      <c r="F411" s="1098" t="s">
        <v>559</v>
      </c>
      <c r="G411" s="1099" t="s">
        <v>401</v>
      </c>
      <c r="H411" s="1888"/>
      <c r="I411" s="3108"/>
    </row>
    <row r="412" spans="2:9" ht="47.25" customHeight="1" x14ac:dyDescent="0.2">
      <c r="B412" s="3318"/>
      <c r="C412" s="3320"/>
      <c r="D412" s="1704"/>
      <c r="E412" s="1100"/>
      <c r="F412" s="1098" t="s">
        <v>560</v>
      </c>
      <c r="G412" s="1099" t="s">
        <v>147</v>
      </c>
      <c r="H412" s="1888"/>
      <c r="I412" s="3108"/>
    </row>
    <row r="413" spans="2:9" ht="47.25" customHeight="1" x14ac:dyDescent="0.2">
      <c r="B413" s="3318"/>
      <c r="C413" s="3320"/>
      <c r="D413" s="1704"/>
      <c r="E413" s="1100"/>
      <c r="F413" s="1098" t="s">
        <v>1901</v>
      </c>
      <c r="G413" s="1099" t="s">
        <v>2758</v>
      </c>
      <c r="H413" s="1888"/>
      <c r="I413" s="3108"/>
    </row>
    <row r="414" spans="2:9" ht="21" customHeight="1" x14ac:dyDescent="0.2">
      <c r="B414" s="3318"/>
      <c r="C414" s="3320"/>
      <c r="D414" s="1704"/>
      <c r="E414" s="3114" t="s">
        <v>3280</v>
      </c>
      <c r="F414" s="3286"/>
      <c r="G414" s="3286"/>
      <c r="H414" s="1888"/>
      <c r="I414" s="3108"/>
    </row>
    <row r="415" spans="2:9" ht="21" customHeight="1" x14ac:dyDescent="0.2">
      <c r="B415" s="3318"/>
      <c r="C415" s="3320"/>
      <c r="D415" s="1704"/>
      <c r="E415" s="3240" t="s">
        <v>2944</v>
      </c>
      <c r="F415" s="3240"/>
      <c r="G415" s="3398"/>
      <c r="H415" s="1888"/>
      <c r="I415" s="3108"/>
    </row>
    <row r="416" spans="2:9" ht="21" customHeight="1" thickBot="1" x14ac:dyDescent="0.25">
      <c r="B416" s="3319"/>
      <c r="C416" s="3241"/>
      <c r="D416" s="3266"/>
      <c r="E416" s="3227" t="s">
        <v>3268</v>
      </c>
      <c r="F416" s="3228"/>
      <c r="G416" s="3228"/>
      <c r="H416" s="3135"/>
      <c r="I416" s="3109"/>
    </row>
    <row r="417" spans="2:9" ht="21" customHeight="1" thickTop="1" x14ac:dyDescent="0.2">
      <c r="B417" s="3239" t="s">
        <v>3291</v>
      </c>
      <c r="C417" s="3211" t="s">
        <v>3384</v>
      </c>
      <c r="D417" s="3199" t="s">
        <v>3279</v>
      </c>
      <c r="E417" s="3396" t="s">
        <v>3313</v>
      </c>
      <c r="F417" s="3397"/>
      <c r="G417" s="3397"/>
      <c r="H417" s="3134"/>
      <c r="I417" s="3107" t="s">
        <v>2</v>
      </c>
    </row>
    <row r="418" spans="2:9" ht="47.25" customHeight="1" x14ac:dyDescent="0.2">
      <c r="B418" s="3318"/>
      <c r="C418" s="3320"/>
      <c r="D418" s="1704"/>
      <c r="E418" s="1100"/>
      <c r="F418" s="1098" t="s">
        <v>559</v>
      </c>
      <c r="G418" s="1099" t="s">
        <v>401</v>
      </c>
      <c r="H418" s="1888"/>
      <c r="I418" s="3108"/>
    </row>
    <row r="419" spans="2:9" ht="47.25" customHeight="1" x14ac:dyDescent="0.2">
      <c r="B419" s="3318"/>
      <c r="C419" s="3320"/>
      <c r="D419" s="1704"/>
      <c r="E419" s="1100"/>
      <c r="F419" s="1098" t="s">
        <v>560</v>
      </c>
      <c r="G419" s="1099" t="s">
        <v>147</v>
      </c>
      <c r="H419" s="1888"/>
      <c r="I419" s="3108"/>
    </row>
    <row r="420" spans="2:9" ht="47.25" customHeight="1" x14ac:dyDescent="0.2">
      <c r="B420" s="3318"/>
      <c r="C420" s="3320"/>
      <c r="D420" s="1704"/>
      <c r="E420" s="1100"/>
      <c r="F420" s="1098" t="s">
        <v>1901</v>
      </c>
      <c r="G420" s="1099" t="s">
        <v>2758</v>
      </c>
      <c r="H420" s="1888"/>
      <c r="I420" s="3108"/>
    </row>
    <row r="421" spans="2:9" ht="21" customHeight="1" x14ac:dyDescent="0.2">
      <c r="B421" s="3318"/>
      <c r="C421" s="3320"/>
      <c r="D421" s="1704"/>
      <c r="E421" s="3114" t="s">
        <v>3378</v>
      </c>
      <c r="F421" s="3286"/>
      <c r="G421" s="3286"/>
      <c r="H421" s="1888"/>
      <c r="I421" s="3108"/>
    </row>
    <row r="422" spans="2:9" ht="21" customHeight="1" x14ac:dyDescent="0.2">
      <c r="B422" s="3318"/>
      <c r="C422" s="3320"/>
      <c r="D422" s="1704"/>
      <c r="E422" s="3240" t="s">
        <v>2944</v>
      </c>
      <c r="F422" s="3240"/>
      <c r="G422" s="3398"/>
      <c r="H422" s="1888"/>
      <c r="I422" s="3108"/>
    </row>
    <row r="423" spans="2:9" ht="21" customHeight="1" thickBot="1" x14ac:dyDescent="0.25">
      <c r="B423" s="3319"/>
      <c r="C423" s="3241"/>
      <c r="D423" s="3266"/>
      <c r="E423" s="3227" t="s">
        <v>3375</v>
      </c>
      <c r="F423" s="3228"/>
      <c r="G423" s="3228"/>
      <c r="H423" s="3135"/>
      <c r="I423" s="3109"/>
    </row>
    <row r="424" spans="2:9" ht="21" customHeight="1" thickTop="1" x14ac:dyDescent="0.2">
      <c r="B424" s="3239" t="s">
        <v>3292</v>
      </c>
      <c r="C424" s="3211" t="s">
        <v>3393</v>
      </c>
      <c r="D424" s="3199" t="s">
        <v>8</v>
      </c>
      <c r="E424" s="3396" t="s">
        <v>3313</v>
      </c>
      <c r="F424" s="3397"/>
      <c r="G424" s="3397"/>
      <c r="H424" s="3134"/>
      <c r="I424" s="3107" t="s">
        <v>2</v>
      </c>
    </row>
    <row r="425" spans="2:9" ht="47.25" customHeight="1" x14ac:dyDescent="0.2">
      <c r="B425" s="3318"/>
      <c r="C425" s="3320"/>
      <c r="D425" s="1704"/>
      <c r="E425" s="1100"/>
      <c r="F425" s="1098" t="s">
        <v>559</v>
      </c>
      <c r="G425" s="1099" t="s">
        <v>3294</v>
      </c>
      <c r="H425" s="1888"/>
      <c r="I425" s="3108"/>
    </row>
    <row r="426" spans="2:9" ht="47.25" customHeight="1" x14ac:dyDescent="0.2">
      <c r="B426" s="3318"/>
      <c r="C426" s="3320"/>
      <c r="D426" s="1704"/>
      <c r="E426" s="1100"/>
      <c r="F426" s="1098" t="s">
        <v>1901</v>
      </c>
      <c r="G426" s="1099" t="s">
        <v>2758</v>
      </c>
      <c r="H426" s="1888"/>
      <c r="I426" s="3108"/>
    </row>
    <row r="427" spans="2:9" ht="21" customHeight="1" x14ac:dyDescent="0.2">
      <c r="B427" s="3318"/>
      <c r="C427" s="3320"/>
      <c r="D427" s="1704"/>
      <c r="E427" s="3114" t="s">
        <v>3280</v>
      </c>
      <c r="F427" s="3286"/>
      <c r="G427" s="3286"/>
      <c r="H427" s="1888"/>
      <c r="I427" s="3108"/>
    </row>
    <row r="428" spans="2:9" ht="21" customHeight="1" x14ac:dyDescent="0.2">
      <c r="B428" s="3318"/>
      <c r="C428" s="3320"/>
      <c r="D428" s="1704"/>
      <c r="E428" s="3240" t="s">
        <v>2944</v>
      </c>
      <c r="F428" s="3240"/>
      <c r="G428" s="3398"/>
      <c r="H428" s="1888"/>
      <c r="I428" s="3108"/>
    </row>
    <row r="429" spans="2:9" ht="21" customHeight="1" thickBot="1" x14ac:dyDescent="0.25">
      <c r="B429" s="3319"/>
      <c r="C429" s="3241"/>
      <c r="D429" s="3266"/>
      <c r="E429" s="3227" t="s">
        <v>3268</v>
      </c>
      <c r="F429" s="3228"/>
      <c r="G429" s="3228"/>
      <c r="H429" s="3135"/>
      <c r="I429" s="3109"/>
    </row>
    <row r="430" spans="2:9" ht="21" customHeight="1" thickTop="1" x14ac:dyDescent="0.2">
      <c r="B430" s="3239" t="s">
        <v>3293</v>
      </c>
      <c r="C430" s="3211" t="s">
        <v>3394</v>
      </c>
      <c r="D430" s="3199" t="s">
        <v>3279</v>
      </c>
      <c r="E430" s="3396" t="s">
        <v>3313</v>
      </c>
      <c r="F430" s="3397"/>
      <c r="G430" s="3397"/>
      <c r="H430" s="3134"/>
      <c r="I430" s="3107" t="s">
        <v>2</v>
      </c>
    </row>
    <row r="431" spans="2:9" ht="47.25" customHeight="1" x14ac:dyDescent="0.2">
      <c r="B431" s="3318"/>
      <c r="C431" s="3320"/>
      <c r="D431" s="1704"/>
      <c r="E431" s="1100"/>
      <c r="F431" s="1098" t="s">
        <v>559</v>
      </c>
      <c r="G431" s="1099" t="s">
        <v>3294</v>
      </c>
      <c r="H431" s="1888"/>
      <c r="I431" s="3108"/>
    </row>
    <row r="432" spans="2:9" ht="47.25" customHeight="1" x14ac:dyDescent="0.2">
      <c r="B432" s="3318"/>
      <c r="C432" s="3320"/>
      <c r="D432" s="1704"/>
      <c r="E432" s="1100"/>
      <c r="F432" s="1098" t="s">
        <v>1901</v>
      </c>
      <c r="G432" s="1099" t="s">
        <v>2758</v>
      </c>
      <c r="H432" s="1888"/>
      <c r="I432" s="3108"/>
    </row>
    <row r="433" spans="2:9" ht="21" customHeight="1" x14ac:dyDescent="0.2">
      <c r="B433" s="3318"/>
      <c r="C433" s="3320"/>
      <c r="D433" s="1704"/>
      <c r="E433" s="3114" t="s">
        <v>3378</v>
      </c>
      <c r="F433" s="3286"/>
      <c r="G433" s="3286"/>
      <c r="H433" s="1888"/>
      <c r="I433" s="3108"/>
    </row>
    <row r="434" spans="2:9" ht="21" customHeight="1" x14ac:dyDescent="0.2">
      <c r="B434" s="3318"/>
      <c r="C434" s="3320"/>
      <c r="D434" s="1704"/>
      <c r="E434" s="3240" t="s">
        <v>2944</v>
      </c>
      <c r="F434" s="3240"/>
      <c r="G434" s="3398"/>
      <c r="H434" s="1888"/>
      <c r="I434" s="3108"/>
    </row>
    <row r="435" spans="2:9" ht="21" customHeight="1" thickBot="1" x14ac:dyDescent="0.25">
      <c r="B435" s="3319"/>
      <c r="C435" s="3241"/>
      <c r="D435" s="3266"/>
      <c r="E435" s="3227" t="s">
        <v>3375</v>
      </c>
      <c r="F435" s="3228"/>
      <c r="G435" s="3228"/>
      <c r="H435" s="3135"/>
      <c r="I435" s="3109"/>
    </row>
    <row r="436" spans="2:9" ht="21" customHeight="1" thickTop="1" x14ac:dyDescent="0.2">
      <c r="B436" s="3239" t="s">
        <v>3295</v>
      </c>
      <c r="C436" s="3211" t="s">
        <v>3395</v>
      </c>
      <c r="D436" s="3199" t="s">
        <v>8</v>
      </c>
      <c r="E436" s="3396" t="s">
        <v>3313</v>
      </c>
      <c r="F436" s="3397"/>
      <c r="G436" s="3397"/>
      <c r="H436" s="3134"/>
      <c r="I436" s="3107" t="s">
        <v>2</v>
      </c>
    </row>
    <row r="437" spans="2:9" ht="47.25" customHeight="1" x14ac:dyDescent="0.2">
      <c r="B437" s="3318"/>
      <c r="C437" s="3320"/>
      <c r="D437" s="1704"/>
      <c r="E437" s="1100"/>
      <c r="F437" s="1098" t="s">
        <v>559</v>
      </c>
      <c r="G437" s="1099" t="s">
        <v>3297</v>
      </c>
      <c r="H437" s="1888"/>
      <c r="I437" s="3108"/>
    </row>
    <row r="438" spans="2:9" ht="47.25" customHeight="1" x14ac:dyDescent="0.2">
      <c r="B438" s="3318"/>
      <c r="C438" s="3320"/>
      <c r="D438" s="1704"/>
      <c r="E438" s="1100"/>
      <c r="F438" s="1098" t="s">
        <v>1901</v>
      </c>
      <c r="G438" s="1099" t="s">
        <v>2758</v>
      </c>
      <c r="H438" s="1888"/>
      <c r="I438" s="3108"/>
    </row>
    <row r="439" spans="2:9" ht="21" customHeight="1" x14ac:dyDescent="0.2">
      <c r="B439" s="3318"/>
      <c r="C439" s="3320"/>
      <c r="D439" s="1704"/>
      <c r="E439" s="3114" t="s">
        <v>3280</v>
      </c>
      <c r="F439" s="3286"/>
      <c r="G439" s="3286"/>
      <c r="H439" s="1888"/>
      <c r="I439" s="3108"/>
    </row>
    <row r="440" spans="2:9" ht="21" customHeight="1" x14ac:dyDescent="0.2">
      <c r="B440" s="3318"/>
      <c r="C440" s="3320"/>
      <c r="D440" s="1704"/>
      <c r="E440" s="3240" t="s">
        <v>2944</v>
      </c>
      <c r="F440" s="3240"/>
      <c r="G440" s="3398"/>
      <c r="H440" s="1888"/>
      <c r="I440" s="3108"/>
    </row>
    <row r="441" spans="2:9" ht="21" customHeight="1" thickBot="1" x14ac:dyDescent="0.25">
      <c r="B441" s="3319"/>
      <c r="C441" s="3241"/>
      <c r="D441" s="3266"/>
      <c r="E441" s="3227" t="s">
        <v>3268</v>
      </c>
      <c r="F441" s="3228"/>
      <c r="G441" s="3228"/>
      <c r="H441" s="3135"/>
      <c r="I441" s="3109"/>
    </row>
    <row r="442" spans="2:9" ht="21" customHeight="1" thickTop="1" x14ac:dyDescent="0.2">
      <c r="B442" s="3239" t="s">
        <v>3296</v>
      </c>
      <c r="C442" s="3211" t="s">
        <v>3396</v>
      </c>
      <c r="D442" s="3199" t="s">
        <v>3279</v>
      </c>
      <c r="E442" s="3396" t="s">
        <v>3313</v>
      </c>
      <c r="F442" s="3397"/>
      <c r="G442" s="3397"/>
      <c r="H442" s="3134"/>
      <c r="I442" s="3107" t="s">
        <v>2</v>
      </c>
    </row>
    <row r="443" spans="2:9" ht="47.25" customHeight="1" x14ac:dyDescent="0.2">
      <c r="B443" s="3318"/>
      <c r="C443" s="3320"/>
      <c r="D443" s="1704"/>
      <c r="E443" s="1100"/>
      <c r="F443" s="1098" t="s">
        <v>559</v>
      </c>
      <c r="G443" s="1099" t="s">
        <v>3297</v>
      </c>
      <c r="H443" s="1888"/>
      <c r="I443" s="3108"/>
    </row>
    <row r="444" spans="2:9" ht="47.25" customHeight="1" x14ac:dyDescent="0.2">
      <c r="B444" s="3318"/>
      <c r="C444" s="3320"/>
      <c r="D444" s="1704"/>
      <c r="E444" s="1100"/>
      <c r="F444" s="1098" t="s">
        <v>1901</v>
      </c>
      <c r="G444" s="1099" t="s">
        <v>2758</v>
      </c>
      <c r="H444" s="1888"/>
      <c r="I444" s="3108"/>
    </row>
    <row r="445" spans="2:9" ht="21" customHeight="1" x14ac:dyDescent="0.2">
      <c r="B445" s="3318"/>
      <c r="C445" s="3320"/>
      <c r="D445" s="1704"/>
      <c r="E445" s="3114" t="s">
        <v>3378</v>
      </c>
      <c r="F445" s="3286"/>
      <c r="G445" s="3286"/>
      <c r="H445" s="1888"/>
      <c r="I445" s="3108"/>
    </row>
    <row r="446" spans="2:9" ht="21" customHeight="1" x14ac:dyDescent="0.2">
      <c r="B446" s="3318"/>
      <c r="C446" s="3320"/>
      <c r="D446" s="1704"/>
      <c r="E446" s="3240" t="s">
        <v>2944</v>
      </c>
      <c r="F446" s="3240"/>
      <c r="G446" s="3398"/>
      <c r="H446" s="1888"/>
      <c r="I446" s="3108"/>
    </row>
    <row r="447" spans="2:9" ht="21" customHeight="1" thickBot="1" x14ac:dyDescent="0.25">
      <c r="B447" s="3319"/>
      <c r="C447" s="3241"/>
      <c r="D447" s="3266"/>
      <c r="E447" s="3227" t="s">
        <v>3375</v>
      </c>
      <c r="F447" s="3228"/>
      <c r="G447" s="3228"/>
      <c r="H447" s="3135"/>
      <c r="I447" s="3109"/>
    </row>
    <row r="448" spans="2:9" ht="21" customHeight="1" thickTop="1" x14ac:dyDescent="0.2">
      <c r="B448" s="3239" t="s">
        <v>3299</v>
      </c>
      <c r="C448" s="3211" t="s">
        <v>3399</v>
      </c>
      <c r="D448" s="3199" t="s">
        <v>8</v>
      </c>
      <c r="E448" s="3396" t="s">
        <v>3313</v>
      </c>
      <c r="F448" s="3397"/>
      <c r="G448" s="3397"/>
      <c r="H448" s="3134"/>
      <c r="I448" s="3107" t="s">
        <v>2</v>
      </c>
    </row>
    <row r="449" spans="2:9" ht="47.25" customHeight="1" x14ac:dyDescent="0.2">
      <c r="B449" s="3318"/>
      <c r="C449" s="3320"/>
      <c r="D449" s="1704"/>
      <c r="E449" s="1100"/>
      <c r="F449" s="1098" t="s">
        <v>559</v>
      </c>
      <c r="G449" s="1099" t="s">
        <v>3300</v>
      </c>
      <c r="H449" s="1888"/>
      <c r="I449" s="3108"/>
    </row>
    <row r="450" spans="2:9" ht="47.25" customHeight="1" x14ac:dyDescent="0.2">
      <c r="B450" s="3318"/>
      <c r="C450" s="3320"/>
      <c r="D450" s="1704"/>
      <c r="E450" s="1100"/>
      <c r="F450" s="1098" t="s">
        <v>1901</v>
      </c>
      <c r="G450" s="1099" t="s">
        <v>2758</v>
      </c>
      <c r="H450" s="1888"/>
      <c r="I450" s="3108"/>
    </row>
    <row r="451" spans="2:9" ht="21" customHeight="1" x14ac:dyDescent="0.2">
      <c r="B451" s="3318"/>
      <c r="C451" s="3320"/>
      <c r="D451" s="1704"/>
      <c r="E451" s="3114" t="s">
        <v>3280</v>
      </c>
      <c r="F451" s="3286"/>
      <c r="G451" s="3286"/>
      <c r="H451" s="1888"/>
      <c r="I451" s="3108"/>
    </row>
    <row r="452" spans="2:9" ht="21" customHeight="1" x14ac:dyDescent="0.2">
      <c r="B452" s="3318"/>
      <c r="C452" s="3320"/>
      <c r="D452" s="1704"/>
      <c r="E452" s="3240" t="s">
        <v>2944</v>
      </c>
      <c r="F452" s="3240"/>
      <c r="G452" s="3398"/>
      <c r="H452" s="1888"/>
      <c r="I452" s="3108"/>
    </row>
    <row r="453" spans="2:9" ht="21" customHeight="1" thickBot="1" x14ac:dyDescent="0.25">
      <c r="B453" s="3319"/>
      <c r="C453" s="3241"/>
      <c r="D453" s="3266"/>
      <c r="E453" s="3227" t="s">
        <v>3268</v>
      </c>
      <c r="F453" s="3228"/>
      <c r="G453" s="3228"/>
      <c r="H453" s="3135"/>
      <c r="I453" s="3109"/>
    </row>
    <row r="454" spans="2:9" ht="21" customHeight="1" thickTop="1" x14ac:dyDescent="0.2">
      <c r="B454" s="3239" t="s">
        <v>3298</v>
      </c>
      <c r="C454" s="3211" t="s">
        <v>3400</v>
      </c>
      <c r="D454" s="3199" t="s">
        <v>3279</v>
      </c>
      <c r="E454" s="3396" t="s">
        <v>3313</v>
      </c>
      <c r="F454" s="3397"/>
      <c r="G454" s="3397"/>
      <c r="H454" s="3134"/>
      <c r="I454" s="3107" t="s">
        <v>2</v>
      </c>
    </row>
    <row r="455" spans="2:9" ht="47.25" customHeight="1" x14ac:dyDescent="0.2">
      <c r="B455" s="3318"/>
      <c r="C455" s="3320"/>
      <c r="D455" s="1704"/>
      <c r="E455" s="1100"/>
      <c r="F455" s="1098" t="s">
        <v>559</v>
      </c>
      <c r="G455" s="1099" t="s">
        <v>3300</v>
      </c>
      <c r="H455" s="1888"/>
      <c r="I455" s="3108"/>
    </row>
    <row r="456" spans="2:9" ht="47.25" customHeight="1" x14ac:dyDescent="0.2">
      <c r="B456" s="3318"/>
      <c r="C456" s="3320"/>
      <c r="D456" s="1704"/>
      <c r="E456" s="1100"/>
      <c r="F456" s="1098" t="s">
        <v>1901</v>
      </c>
      <c r="G456" s="1099" t="s">
        <v>2758</v>
      </c>
      <c r="H456" s="1888"/>
      <c r="I456" s="3108"/>
    </row>
    <row r="457" spans="2:9" ht="21" customHeight="1" x14ac:dyDescent="0.2">
      <c r="B457" s="3318"/>
      <c r="C457" s="3320"/>
      <c r="D457" s="1704"/>
      <c r="E457" s="3114" t="s">
        <v>3378</v>
      </c>
      <c r="F457" s="3286"/>
      <c r="G457" s="3286"/>
      <c r="H457" s="1888"/>
      <c r="I457" s="3108"/>
    </row>
    <row r="458" spans="2:9" ht="21" customHeight="1" x14ac:dyDescent="0.2">
      <c r="B458" s="3318"/>
      <c r="C458" s="3320"/>
      <c r="D458" s="1704"/>
      <c r="E458" s="3240" t="s">
        <v>2944</v>
      </c>
      <c r="F458" s="3240"/>
      <c r="G458" s="3398"/>
      <c r="H458" s="1888"/>
      <c r="I458" s="3108"/>
    </row>
    <row r="459" spans="2:9" ht="21" customHeight="1" thickBot="1" x14ac:dyDescent="0.25">
      <c r="B459" s="3319"/>
      <c r="C459" s="3241"/>
      <c r="D459" s="3266"/>
      <c r="E459" s="3227" t="s">
        <v>3375</v>
      </c>
      <c r="F459" s="3228"/>
      <c r="G459" s="3228"/>
      <c r="H459" s="3135"/>
      <c r="I459" s="3109"/>
    </row>
    <row r="460" spans="2:9" ht="21" customHeight="1" thickTop="1" x14ac:dyDescent="0.2">
      <c r="B460" s="3239" t="s">
        <v>3301</v>
      </c>
      <c r="C460" s="3211" t="s">
        <v>3401</v>
      </c>
      <c r="D460" s="3199" t="s">
        <v>8</v>
      </c>
      <c r="E460" s="3396" t="s">
        <v>3313</v>
      </c>
      <c r="F460" s="3397"/>
      <c r="G460" s="3397"/>
      <c r="H460" s="3134"/>
      <c r="I460" s="3107" t="s">
        <v>2</v>
      </c>
    </row>
    <row r="461" spans="2:9" ht="47.25" customHeight="1" x14ac:dyDescent="0.2">
      <c r="B461" s="3318"/>
      <c r="C461" s="3320"/>
      <c r="D461" s="1704"/>
      <c r="E461" s="1100"/>
      <c r="F461" s="1098" t="s">
        <v>559</v>
      </c>
      <c r="G461" s="1099" t="s">
        <v>3303</v>
      </c>
      <c r="H461" s="1888"/>
      <c r="I461" s="3108"/>
    </row>
    <row r="462" spans="2:9" ht="47.25" customHeight="1" x14ac:dyDescent="0.2">
      <c r="B462" s="3318"/>
      <c r="C462" s="3320"/>
      <c r="D462" s="1704"/>
      <c r="E462" s="1100"/>
      <c r="F462" s="1098" t="s">
        <v>1901</v>
      </c>
      <c r="G462" s="1099" t="s">
        <v>2758</v>
      </c>
      <c r="H462" s="1888"/>
      <c r="I462" s="3108"/>
    </row>
    <row r="463" spans="2:9" ht="21" customHeight="1" x14ac:dyDescent="0.2">
      <c r="B463" s="3318"/>
      <c r="C463" s="3320"/>
      <c r="D463" s="1704"/>
      <c r="E463" s="3114" t="s">
        <v>3280</v>
      </c>
      <c r="F463" s="3286"/>
      <c r="G463" s="3286"/>
      <c r="H463" s="1888"/>
      <c r="I463" s="3108"/>
    </row>
    <row r="464" spans="2:9" ht="21" customHeight="1" x14ac:dyDescent="0.2">
      <c r="B464" s="3318"/>
      <c r="C464" s="3320"/>
      <c r="D464" s="1704"/>
      <c r="E464" s="3240" t="s">
        <v>2944</v>
      </c>
      <c r="F464" s="3240"/>
      <c r="G464" s="3398"/>
      <c r="H464" s="1888"/>
      <c r="I464" s="3108"/>
    </row>
    <row r="465" spans="2:9" ht="21" customHeight="1" thickBot="1" x14ac:dyDescent="0.25">
      <c r="B465" s="3319"/>
      <c r="C465" s="3241"/>
      <c r="D465" s="3266"/>
      <c r="E465" s="3227" t="s">
        <v>3268</v>
      </c>
      <c r="F465" s="3228"/>
      <c r="G465" s="3228"/>
      <c r="H465" s="3135"/>
      <c r="I465" s="3109"/>
    </row>
    <row r="466" spans="2:9" ht="21" customHeight="1" thickTop="1" x14ac:dyDescent="0.2">
      <c r="B466" s="3239" t="s">
        <v>3302</v>
      </c>
      <c r="C466" s="3211" t="s">
        <v>3402</v>
      </c>
      <c r="D466" s="3199" t="s">
        <v>3279</v>
      </c>
      <c r="E466" s="3396" t="s">
        <v>3313</v>
      </c>
      <c r="F466" s="3397"/>
      <c r="G466" s="3397"/>
      <c r="H466" s="3134"/>
      <c r="I466" s="3107" t="s">
        <v>2</v>
      </c>
    </row>
    <row r="467" spans="2:9" ht="47.25" customHeight="1" x14ac:dyDescent="0.2">
      <c r="B467" s="3318"/>
      <c r="C467" s="3320"/>
      <c r="D467" s="1704"/>
      <c r="E467" s="1100"/>
      <c r="F467" s="1098" t="s">
        <v>559</v>
      </c>
      <c r="G467" s="1099" t="s">
        <v>3303</v>
      </c>
      <c r="H467" s="1888"/>
      <c r="I467" s="3108"/>
    </row>
    <row r="468" spans="2:9" ht="47.25" customHeight="1" x14ac:dyDescent="0.2">
      <c r="B468" s="3318"/>
      <c r="C468" s="3320"/>
      <c r="D468" s="1704"/>
      <c r="E468" s="1100"/>
      <c r="F468" s="1098" t="s">
        <v>1901</v>
      </c>
      <c r="G468" s="1099" t="s">
        <v>2758</v>
      </c>
      <c r="H468" s="1888"/>
      <c r="I468" s="3108"/>
    </row>
    <row r="469" spans="2:9" ht="21" customHeight="1" x14ac:dyDescent="0.2">
      <c r="B469" s="3318"/>
      <c r="C469" s="3320"/>
      <c r="D469" s="1704"/>
      <c r="E469" s="3114" t="s">
        <v>3378</v>
      </c>
      <c r="F469" s="3286"/>
      <c r="G469" s="3286"/>
      <c r="H469" s="1888"/>
      <c r="I469" s="3108"/>
    </row>
    <row r="470" spans="2:9" ht="21" customHeight="1" x14ac:dyDescent="0.2">
      <c r="B470" s="3318"/>
      <c r="C470" s="3320"/>
      <c r="D470" s="1704"/>
      <c r="E470" s="3240" t="s">
        <v>2944</v>
      </c>
      <c r="F470" s="3240"/>
      <c r="G470" s="3398"/>
      <c r="H470" s="1888"/>
      <c r="I470" s="3108"/>
    </row>
    <row r="471" spans="2:9" ht="21" customHeight="1" thickBot="1" x14ac:dyDescent="0.25">
      <c r="B471" s="3319"/>
      <c r="C471" s="3241"/>
      <c r="D471" s="3266"/>
      <c r="E471" s="3227" t="s">
        <v>3375</v>
      </c>
      <c r="F471" s="3228"/>
      <c r="G471" s="3228"/>
      <c r="H471" s="3135"/>
      <c r="I471" s="3109"/>
    </row>
    <row r="472" spans="2:9" ht="21" customHeight="1" thickTop="1" x14ac:dyDescent="0.2">
      <c r="B472" s="3239" t="s">
        <v>3304</v>
      </c>
      <c r="C472" s="3211" t="s">
        <v>3403</v>
      </c>
      <c r="D472" s="3199" t="s">
        <v>8</v>
      </c>
      <c r="E472" s="3396" t="s">
        <v>3313</v>
      </c>
      <c r="F472" s="3397"/>
      <c r="G472" s="3397"/>
      <c r="H472" s="3134"/>
      <c r="I472" s="3107" t="s">
        <v>2</v>
      </c>
    </row>
    <row r="473" spans="2:9" ht="47.25" customHeight="1" x14ac:dyDescent="0.2">
      <c r="B473" s="3318"/>
      <c r="C473" s="3320"/>
      <c r="D473" s="1704"/>
      <c r="E473" s="1100"/>
      <c r="F473" s="1098" t="s">
        <v>559</v>
      </c>
      <c r="G473" s="1099" t="s">
        <v>3306</v>
      </c>
      <c r="H473" s="1888"/>
      <c r="I473" s="3108"/>
    </row>
    <row r="474" spans="2:9" ht="47.25" customHeight="1" x14ac:dyDescent="0.2">
      <c r="B474" s="3318"/>
      <c r="C474" s="3320"/>
      <c r="D474" s="1704"/>
      <c r="E474" s="1100"/>
      <c r="F474" s="1098" t="s">
        <v>1901</v>
      </c>
      <c r="G474" s="1099" t="s">
        <v>2758</v>
      </c>
      <c r="H474" s="1888"/>
      <c r="I474" s="3108"/>
    </row>
    <row r="475" spans="2:9" ht="21" customHeight="1" x14ac:dyDescent="0.2">
      <c r="B475" s="3318"/>
      <c r="C475" s="3320"/>
      <c r="D475" s="1704"/>
      <c r="E475" s="3114" t="s">
        <v>3280</v>
      </c>
      <c r="F475" s="3286"/>
      <c r="G475" s="3286"/>
      <c r="H475" s="1888"/>
      <c r="I475" s="3108"/>
    </row>
    <row r="476" spans="2:9" ht="21" customHeight="1" x14ac:dyDescent="0.2">
      <c r="B476" s="3318"/>
      <c r="C476" s="3320"/>
      <c r="D476" s="1704"/>
      <c r="E476" s="3240" t="s">
        <v>2944</v>
      </c>
      <c r="F476" s="3240"/>
      <c r="G476" s="3398"/>
      <c r="H476" s="1888"/>
      <c r="I476" s="3108"/>
    </row>
    <row r="477" spans="2:9" ht="21" customHeight="1" thickBot="1" x14ac:dyDescent="0.25">
      <c r="B477" s="3319"/>
      <c r="C477" s="3241"/>
      <c r="D477" s="3266"/>
      <c r="E477" s="3227" t="s">
        <v>3268</v>
      </c>
      <c r="F477" s="3228"/>
      <c r="G477" s="3228"/>
      <c r="H477" s="3135"/>
      <c r="I477" s="3109"/>
    </row>
    <row r="478" spans="2:9" ht="21" customHeight="1" thickTop="1" x14ac:dyDescent="0.2">
      <c r="B478" s="3239" t="s">
        <v>3305</v>
      </c>
      <c r="C478" s="3211" t="s">
        <v>3404</v>
      </c>
      <c r="D478" s="3199" t="s">
        <v>3279</v>
      </c>
      <c r="E478" s="3396" t="s">
        <v>3313</v>
      </c>
      <c r="F478" s="3397"/>
      <c r="G478" s="3397"/>
      <c r="H478" s="3134"/>
      <c r="I478" s="3107" t="s">
        <v>2</v>
      </c>
    </row>
    <row r="479" spans="2:9" ht="47.25" customHeight="1" x14ac:dyDescent="0.2">
      <c r="B479" s="3318"/>
      <c r="C479" s="3320"/>
      <c r="D479" s="1704"/>
      <c r="E479" s="1100"/>
      <c r="F479" s="1098" t="s">
        <v>559</v>
      </c>
      <c r="G479" s="1099" t="s">
        <v>3306</v>
      </c>
      <c r="H479" s="1888"/>
      <c r="I479" s="3108"/>
    </row>
    <row r="480" spans="2:9" ht="47.25" customHeight="1" x14ac:dyDescent="0.2">
      <c r="B480" s="3318"/>
      <c r="C480" s="3320"/>
      <c r="D480" s="1704"/>
      <c r="E480" s="1100"/>
      <c r="F480" s="1098" t="s">
        <v>1901</v>
      </c>
      <c r="G480" s="1099" t="s">
        <v>2758</v>
      </c>
      <c r="H480" s="1888"/>
      <c r="I480" s="3108"/>
    </row>
    <row r="481" spans="2:9" ht="21" customHeight="1" x14ac:dyDescent="0.2">
      <c r="B481" s="3318"/>
      <c r="C481" s="3320"/>
      <c r="D481" s="1704"/>
      <c r="E481" s="3114" t="s">
        <v>3378</v>
      </c>
      <c r="F481" s="3286"/>
      <c r="G481" s="3286"/>
      <c r="H481" s="1888"/>
      <c r="I481" s="3108"/>
    </row>
    <row r="482" spans="2:9" ht="21" customHeight="1" x14ac:dyDescent="0.2">
      <c r="B482" s="3318"/>
      <c r="C482" s="3320"/>
      <c r="D482" s="1704"/>
      <c r="E482" s="3240" t="s">
        <v>2944</v>
      </c>
      <c r="F482" s="3240"/>
      <c r="G482" s="3398"/>
      <c r="H482" s="1888"/>
      <c r="I482" s="3108"/>
    </row>
    <row r="483" spans="2:9" ht="21" customHeight="1" thickBot="1" x14ac:dyDescent="0.25">
      <c r="B483" s="3319"/>
      <c r="C483" s="3241"/>
      <c r="D483" s="3266"/>
      <c r="E483" s="3227" t="s">
        <v>3375</v>
      </c>
      <c r="F483" s="3228"/>
      <c r="G483" s="3228"/>
      <c r="H483" s="3135"/>
      <c r="I483" s="3109"/>
    </row>
    <row r="484" spans="2:9" ht="21" customHeight="1" thickTop="1" x14ac:dyDescent="0.2">
      <c r="B484" s="3239" t="s">
        <v>3308</v>
      </c>
      <c r="C484" s="3211" t="s">
        <v>3405</v>
      </c>
      <c r="D484" s="3199" t="s">
        <v>8</v>
      </c>
      <c r="E484" s="3396" t="s">
        <v>3313</v>
      </c>
      <c r="F484" s="3397"/>
      <c r="G484" s="3397"/>
      <c r="H484" s="3134"/>
      <c r="I484" s="3107" t="s">
        <v>2</v>
      </c>
    </row>
    <row r="485" spans="2:9" ht="47.25" customHeight="1" x14ac:dyDescent="0.2">
      <c r="B485" s="3318"/>
      <c r="C485" s="3320"/>
      <c r="D485" s="1704"/>
      <c r="E485" s="1100"/>
      <c r="F485" s="1098" t="s">
        <v>559</v>
      </c>
      <c r="G485" s="1099" t="s">
        <v>3309</v>
      </c>
      <c r="H485" s="1888"/>
      <c r="I485" s="3108"/>
    </row>
    <row r="486" spans="2:9" ht="47.25" customHeight="1" x14ac:dyDescent="0.2">
      <c r="B486" s="3318"/>
      <c r="C486" s="3320"/>
      <c r="D486" s="1704"/>
      <c r="E486" s="1100"/>
      <c r="F486" s="1098" t="s">
        <v>1901</v>
      </c>
      <c r="G486" s="1099" t="s">
        <v>2758</v>
      </c>
      <c r="H486" s="1888"/>
      <c r="I486" s="3108"/>
    </row>
    <row r="487" spans="2:9" ht="21" customHeight="1" x14ac:dyDescent="0.2">
      <c r="B487" s="3318"/>
      <c r="C487" s="3320"/>
      <c r="D487" s="1704"/>
      <c r="E487" s="3114" t="s">
        <v>3280</v>
      </c>
      <c r="F487" s="3286"/>
      <c r="G487" s="3286"/>
      <c r="H487" s="1888"/>
      <c r="I487" s="3108"/>
    </row>
    <row r="488" spans="2:9" ht="21" customHeight="1" x14ac:dyDescent="0.2">
      <c r="B488" s="3318"/>
      <c r="C488" s="3320"/>
      <c r="D488" s="1704"/>
      <c r="E488" s="3240" t="s">
        <v>2944</v>
      </c>
      <c r="F488" s="3240"/>
      <c r="G488" s="3398"/>
      <c r="H488" s="1888"/>
      <c r="I488" s="3108"/>
    </row>
    <row r="489" spans="2:9" ht="21" customHeight="1" thickBot="1" x14ac:dyDescent="0.25">
      <c r="B489" s="3319"/>
      <c r="C489" s="3241"/>
      <c r="D489" s="3266"/>
      <c r="E489" s="3227" t="s">
        <v>3268</v>
      </c>
      <c r="F489" s="3228"/>
      <c r="G489" s="3228"/>
      <c r="H489" s="3135"/>
      <c r="I489" s="3109"/>
    </row>
    <row r="490" spans="2:9" ht="21" customHeight="1" thickTop="1" x14ac:dyDescent="0.2">
      <c r="B490" s="3239" t="s">
        <v>3307</v>
      </c>
      <c r="C490" s="3211" t="s">
        <v>3406</v>
      </c>
      <c r="D490" s="3199" t="s">
        <v>3279</v>
      </c>
      <c r="E490" s="3396" t="s">
        <v>3313</v>
      </c>
      <c r="F490" s="3397"/>
      <c r="G490" s="3397"/>
      <c r="H490" s="3134"/>
      <c r="I490" s="3107" t="s">
        <v>2</v>
      </c>
    </row>
    <row r="491" spans="2:9" ht="47.25" customHeight="1" x14ac:dyDescent="0.2">
      <c r="B491" s="3318"/>
      <c r="C491" s="3320"/>
      <c r="D491" s="1704"/>
      <c r="E491" s="1100"/>
      <c r="F491" s="1098" t="s">
        <v>559</v>
      </c>
      <c r="G491" s="1099" t="s">
        <v>3309</v>
      </c>
      <c r="H491" s="1888"/>
      <c r="I491" s="3108"/>
    </row>
    <row r="492" spans="2:9" ht="47.25" customHeight="1" x14ac:dyDescent="0.2">
      <c r="B492" s="3318"/>
      <c r="C492" s="3320"/>
      <c r="D492" s="1704"/>
      <c r="E492" s="1100"/>
      <c r="F492" s="1098" t="s">
        <v>1901</v>
      </c>
      <c r="G492" s="1099" t="s">
        <v>2758</v>
      </c>
      <c r="H492" s="1888"/>
      <c r="I492" s="3108"/>
    </row>
    <row r="493" spans="2:9" ht="21" customHeight="1" x14ac:dyDescent="0.2">
      <c r="B493" s="3318"/>
      <c r="C493" s="3320"/>
      <c r="D493" s="1704"/>
      <c r="E493" s="3114" t="s">
        <v>3378</v>
      </c>
      <c r="F493" s="3286"/>
      <c r="G493" s="3286"/>
      <c r="H493" s="1888"/>
      <c r="I493" s="3108"/>
    </row>
    <row r="494" spans="2:9" ht="21" customHeight="1" x14ac:dyDescent="0.2">
      <c r="B494" s="3318"/>
      <c r="C494" s="3320"/>
      <c r="D494" s="1704"/>
      <c r="E494" s="3240" t="s">
        <v>2944</v>
      </c>
      <c r="F494" s="3240"/>
      <c r="G494" s="3398"/>
      <c r="H494" s="1888"/>
      <c r="I494" s="3108"/>
    </row>
    <row r="495" spans="2:9" ht="21" customHeight="1" thickBot="1" x14ac:dyDescent="0.25">
      <c r="B495" s="3319"/>
      <c r="C495" s="3241"/>
      <c r="D495" s="3266"/>
      <c r="E495" s="3227" t="s">
        <v>3375</v>
      </c>
      <c r="F495" s="3228"/>
      <c r="G495" s="3228"/>
      <c r="H495" s="3135"/>
      <c r="I495" s="3109"/>
    </row>
    <row r="496" spans="2:9" ht="21" customHeight="1" thickTop="1" x14ac:dyDescent="0.2">
      <c r="B496" s="3239" t="s">
        <v>3310</v>
      </c>
      <c r="C496" s="3211" t="s">
        <v>3397</v>
      </c>
      <c r="D496" s="3199" t="s">
        <v>8</v>
      </c>
      <c r="E496" s="3396" t="s">
        <v>3313</v>
      </c>
      <c r="F496" s="3397"/>
      <c r="G496" s="3397"/>
      <c r="H496" s="3134"/>
      <c r="I496" s="3107" t="s">
        <v>2</v>
      </c>
    </row>
    <row r="497" spans="2:9" ht="47.25" customHeight="1" x14ac:dyDescent="0.2">
      <c r="B497" s="3318"/>
      <c r="C497" s="3320"/>
      <c r="D497" s="1704"/>
      <c r="E497" s="1100"/>
      <c r="F497" s="1098" t="s">
        <v>559</v>
      </c>
      <c r="G497" s="1099" t="s">
        <v>3038</v>
      </c>
      <c r="H497" s="1888"/>
      <c r="I497" s="3108"/>
    </row>
    <row r="498" spans="2:9" ht="47.25" customHeight="1" x14ac:dyDescent="0.2">
      <c r="B498" s="3318"/>
      <c r="C498" s="3320"/>
      <c r="D498" s="1704"/>
      <c r="E498" s="1100"/>
      <c r="F498" s="1098" t="s">
        <v>1901</v>
      </c>
      <c r="G498" s="1099" t="s">
        <v>2758</v>
      </c>
      <c r="H498" s="1888"/>
      <c r="I498" s="3108"/>
    </row>
    <row r="499" spans="2:9" ht="21" customHeight="1" x14ac:dyDescent="0.2">
      <c r="B499" s="3318"/>
      <c r="C499" s="3320"/>
      <c r="D499" s="1704"/>
      <c r="E499" s="3114" t="s">
        <v>3280</v>
      </c>
      <c r="F499" s="3286"/>
      <c r="G499" s="3286"/>
      <c r="H499" s="1888"/>
      <c r="I499" s="3108"/>
    </row>
    <row r="500" spans="2:9" ht="21" customHeight="1" x14ac:dyDescent="0.2">
      <c r="B500" s="3318"/>
      <c r="C500" s="3320"/>
      <c r="D500" s="1704"/>
      <c r="E500" s="3240" t="s">
        <v>2944</v>
      </c>
      <c r="F500" s="3240"/>
      <c r="G500" s="3398"/>
      <c r="H500" s="1888"/>
      <c r="I500" s="3108"/>
    </row>
    <row r="501" spans="2:9" ht="21" customHeight="1" thickBot="1" x14ac:dyDescent="0.25">
      <c r="B501" s="3319"/>
      <c r="C501" s="3241"/>
      <c r="D501" s="3266"/>
      <c r="E501" s="3227" t="s">
        <v>3268</v>
      </c>
      <c r="F501" s="3228"/>
      <c r="G501" s="3228"/>
      <c r="H501" s="3135"/>
      <c r="I501" s="3109"/>
    </row>
    <row r="502" spans="2:9" ht="21" customHeight="1" thickTop="1" x14ac:dyDescent="0.2">
      <c r="B502" s="3239" t="s">
        <v>3311</v>
      </c>
      <c r="C502" s="3211" t="s">
        <v>3398</v>
      </c>
      <c r="D502" s="3199" t="s">
        <v>3279</v>
      </c>
      <c r="E502" s="3396" t="s">
        <v>3313</v>
      </c>
      <c r="F502" s="3397"/>
      <c r="G502" s="3397"/>
      <c r="H502" s="3134"/>
      <c r="I502" s="3107" t="s">
        <v>2</v>
      </c>
    </row>
    <row r="503" spans="2:9" ht="47.25" customHeight="1" x14ac:dyDescent="0.2">
      <c r="B503" s="3318"/>
      <c r="C503" s="3320"/>
      <c r="D503" s="1704"/>
      <c r="E503" s="1100"/>
      <c r="F503" s="1098" t="s">
        <v>559</v>
      </c>
      <c r="G503" s="1099" t="s">
        <v>3038</v>
      </c>
      <c r="H503" s="1888"/>
      <c r="I503" s="3108"/>
    </row>
    <row r="504" spans="2:9" ht="47.25" customHeight="1" x14ac:dyDescent="0.2">
      <c r="B504" s="3318"/>
      <c r="C504" s="3320"/>
      <c r="D504" s="1704"/>
      <c r="E504" s="1100"/>
      <c r="F504" s="1098" t="s">
        <v>1901</v>
      </c>
      <c r="G504" s="1099" t="s">
        <v>2758</v>
      </c>
      <c r="H504" s="1888"/>
      <c r="I504" s="3108"/>
    </row>
    <row r="505" spans="2:9" ht="21" customHeight="1" x14ac:dyDescent="0.2">
      <c r="B505" s="3318"/>
      <c r="C505" s="3320"/>
      <c r="D505" s="1704"/>
      <c r="E505" s="3114" t="s">
        <v>3378</v>
      </c>
      <c r="F505" s="3286"/>
      <c r="G505" s="3286"/>
      <c r="H505" s="1888"/>
      <c r="I505" s="3108"/>
    </row>
    <row r="506" spans="2:9" ht="21" customHeight="1" x14ac:dyDescent="0.2">
      <c r="B506" s="3318"/>
      <c r="C506" s="3320"/>
      <c r="D506" s="1704"/>
      <c r="E506" s="3240" t="s">
        <v>2944</v>
      </c>
      <c r="F506" s="3240"/>
      <c r="G506" s="3398"/>
      <c r="H506" s="1888"/>
      <c r="I506" s="3108"/>
    </row>
    <row r="507" spans="2:9" ht="21" customHeight="1" thickBot="1" x14ac:dyDescent="0.25">
      <c r="B507" s="3319"/>
      <c r="C507" s="3241"/>
      <c r="D507" s="3266"/>
      <c r="E507" s="3227" t="s">
        <v>3375</v>
      </c>
      <c r="F507" s="3228"/>
      <c r="G507" s="3228"/>
      <c r="H507" s="3135"/>
      <c r="I507" s="3109"/>
    </row>
    <row r="508" spans="2:9" ht="13.5" customHeight="1" thickTop="1" thickBot="1" x14ac:dyDescent="0.25">
      <c r="B508" s="3071"/>
      <c r="C508" s="3072"/>
      <c r="D508" s="3072"/>
      <c r="E508" s="3072"/>
      <c r="F508" s="3072"/>
      <c r="G508" s="3072"/>
      <c r="H508" s="3072"/>
      <c r="I508" s="3073"/>
    </row>
    <row r="509" spans="2:9" ht="18.95" customHeight="1" thickTop="1" x14ac:dyDescent="0.2">
      <c r="B509" s="3120" t="s">
        <v>2741</v>
      </c>
      <c r="C509" s="3123" t="s">
        <v>3011</v>
      </c>
      <c r="D509" s="3125" t="s">
        <v>8</v>
      </c>
      <c r="E509" s="3313" t="s">
        <v>2776</v>
      </c>
      <c r="F509" s="3314"/>
      <c r="G509" s="3314"/>
      <c r="H509" s="3101" t="s">
        <v>2</v>
      </c>
      <c r="I509" s="3098" t="s">
        <v>2</v>
      </c>
    </row>
    <row r="510" spans="2:9" ht="38.25" customHeight="1" x14ac:dyDescent="0.2">
      <c r="B510" s="3121"/>
      <c r="C510" s="1551"/>
      <c r="D510" s="1946"/>
      <c r="E510" s="1051"/>
      <c r="F510" s="1022" t="s">
        <v>490</v>
      </c>
      <c r="G510" s="1065" t="s">
        <v>2758</v>
      </c>
      <c r="H510" s="3102"/>
      <c r="I510" s="3099"/>
    </row>
    <row r="511" spans="2:9" ht="18.95" customHeight="1" x14ac:dyDescent="0.2">
      <c r="B511" s="3121"/>
      <c r="C511" s="1551"/>
      <c r="D511" s="1946"/>
      <c r="E511" s="1946" t="s">
        <v>919</v>
      </c>
      <c r="F511" s="2287"/>
      <c r="G511" s="2287"/>
      <c r="H511" s="3102"/>
      <c r="I511" s="3099"/>
    </row>
    <row r="512" spans="2:9" ht="34.5" thickBot="1" x14ac:dyDescent="0.25">
      <c r="B512" s="3311"/>
      <c r="C512" s="3312"/>
      <c r="D512" s="1440"/>
      <c r="E512" s="1051"/>
      <c r="F512" s="1018" t="s">
        <v>2759</v>
      </c>
      <c r="G512" s="1066" t="s">
        <v>2216</v>
      </c>
      <c r="H512" s="3110"/>
      <c r="I512" s="3100"/>
    </row>
    <row r="513" spans="2:9" ht="45.75" customHeight="1" thickTop="1" x14ac:dyDescent="0.2">
      <c r="B513" s="3120" t="s">
        <v>2742</v>
      </c>
      <c r="C513" s="3123" t="s">
        <v>3012</v>
      </c>
      <c r="D513" s="3125" t="s">
        <v>2812</v>
      </c>
      <c r="E513" s="3199" t="s">
        <v>3210</v>
      </c>
      <c r="F513" s="3199"/>
      <c r="G513" s="3203"/>
      <c r="H513" s="3101" t="s">
        <v>2</v>
      </c>
      <c r="I513" s="3101" t="s">
        <v>2</v>
      </c>
    </row>
    <row r="514" spans="2:9" ht="24" customHeight="1" x14ac:dyDescent="0.2">
      <c r="B514" s="3121"/>
      <c r="C514" s="1551"/>
      <c r="D514" s="1946"/>
      <c r="E514" s="1788" t="s">
        <v>3211</v>
      </c>
      <c r="F514" s="1788"/>
      <c r="G514" s="2108"/>
      <c r="H514" s="3102"/>
      <c r="I514" s="3102"/>
    </row>
    <row r="515" spans="2:9" ht="30.75" customHeight="1" thickBot="1" x14ac:dyDescent="0.25">
      <c r="B515" s="3122"/>
      <c r="C515" s="3124"/>
      <c r="D515" s="3086"/>
      <c r="E515" s="3266" t="s">
        <v>3212</v>
      </c>
      <c r="F515" s="3266"/>
      <c r="G515" s="3227"/>
      <c r="H515" s="3103"/>
      <c r="I515" s="3103"/>
    </row>
    <row r="516" spans="2:9" ht="18.95" customHeight="1" thickTop="1" thickBot="1" x14ac:dyDescent="0.25">
      <c r="B516" s="3120" t="s">
        <v>2743</v>
      </c>
      <c r="C516" s="3123" t="s">
        <v>3013</v>
      </c>
      <c r="D516" s="3125" t="s">
        <v>2811</v>
      </c>
      <c r="E516" s="3126" t="s">
        <v>2989</v>
      </c>
      <c r="F516" s="3126"/>
      <c r="G516" s="3126"/>
      <c r="H516" s="3062" t="s">
        <v>2</v>
      </c>
      <c r="I516" s="3068" t="s">
        <v>2</v>
      </c>
    </row>
    <row r="517" spans="2:9" ht="18.95" customHeight="1" thickBot="1" x14ac:dyDescent="0.25">
      <c r="B517" s="3121"/>
      <c r="C517" s="1551"/>
      <c r="D517" s="1946"/>
      <c r="E517" s="3127" t="s">
        <v>3213</v>
      </c>
      <c r="F517" s="3127"/>
      <c r="G517" s="3127"/>
      <c r="H517" s="3063"/>
      <c r="I517" s="3069"/>
    </row>
    <row r="518" spans="2:9" ht="18.95" customHeight="1" thickTop="1" thickBot="1" x14ac:dyDescent="0.25">
      <c r="B518" s="3121"/>
      <c r="C518" s="1551"/>
      <c r="D518" s="1946"/>
      <c r="E518" s="3111" t="s">
        <v>3195</v>
      </c>
      <c r="F518" s="3112"/>
      <c r="G518" s="3112"/>
      <c r="H518" s="3063"/>
      <c r="I518" s="3069"/>
    </row>
    <row r="519" spans="2:9" ht="18.95" customHeight="1" thickTop="1" thickBot="1" x14ac:dyDescent="0.25">
      <c r="B519" s="3121"/>
      <c r="C519" s="1551"/>
      <c r="D519" s="1946"/>
      <c r="E519" s="3128" t="s">
        <v>2819</v>
      </c>
      <c r="F519" s="3128"/>
      <c r="G519" s="3128"/>
      <c r="H519" s="3063"/>
      <c r="I519" s="3069"/>
    </row>
    <row r="520" spans="2:9" ht="18.95" customHeight="1" thickBot="1" x14ac:dyDescent="0.25">
      <c r="B520" s="3121"/>
      <c r="C520" s="1551"/>
      <c r="D520" s="1946"/>
      <c r="E520" s="3129" t="s">
        <v>2813</v>
      </c>
      <c r="F520" s="3130"/>
      <c r="G520" s="3130"/>
      <c r="H520" s="3063"/>
      <c r="I520" s="3069"/>
    </row>
    <row r="521" spans="2:9" ht="36.75" customHeight="1" thickBot="1" x14ac:dyDescent="0.25">
      <c r="B521" s="3121"/>
      <c r="C521" s="1551"/>
      <c r="D521" s="1946"/>
      <c r="E521" s="3131"/>
      <c r="F521" s="1019" t="s">
        <v>2817</v>
      </c>
      <c r="G521" s="1035" t="s">
        <v>2798</v>
      </c>
      <c r="H521" s="3063"/>
      <c r="I521" s="3069"/>
    </row>
    <row r="522" spans="2:9" ht="34.5" thickBot="1" x14ac:dyDescent="0.25">
      <c r="B522" s="3121"/>
      <c r="C522" s="1551"/>
      <c r="D522" s="1946"/>
      <c r="E522" s="3132"/>
      <c r="F522" s="1025" t="s">
        <v>1224</v>
      </c>
      <c r="G522" s="1070" t="s">
        <v>651</v>
      </c>
      <c r="H522" s="3063"/>
      <c r="I522" s="3069"/>
    </row>
    <row r="523" spans="2:9" ht="15" thickBot="1" x14ac:dyDescent="0.25">
      <c r="B523" s="3121"/>
      <c r="C523" s="1551"/>
      <c r="D523" s="1946"/>
      <c r="E523" s="3132"/>
      <c r="F523" s="1019">
        <v>12</v>
      </c>
      <c r="G523" s="1020" t="s">
        <v>1128</v>
      </c>
      <c r="H523" s="3063"/>
      <c r="I523" s="3069"/>
    </row>
    <row r="524" spans="2:9" ht="37.5" customHeight="1" thickBot="1" x14ac:dyDescent="0.25">
      <c r="B524" s="3121"/>
      <c r="C524" s="1551"/>
      <c r="D524" s="1946"/>
      <c r="E524" s="3132"/>
      <c r="F524" s="1034" t="s">
        <v>1226</v>
      </c>
      <c r="G524" s="1035" t="s">
        <v>1235</v>
      </c>
      <c r="H524" s="3063"/>
      <c r="I524" s="3069"/>
    </row>
    <row r="525" spans="2:9" ht="45.75" thickBot="1" x14ac:dyDescent="0.25">
      <c r="B525" s="3121"/>
      <c r="C525" s="1551"/>
      <c r="D525" s="1946"/>
      <c r="E525" s="3132"/>
      <c r="F525" s="1034" t="s">
        <v>1227</v>
      </c>
      <c r="G525" s="1035" t="s">
        <v>1235</v>
      </c>
      <c r="H525" s="3063"/>
      <c r="I525" s="3069"/>
    </row>
    <row r="526" spans="2:9" ht="34.5" thickBot="1" x14ac:dyDescent="0.25">
      <c r="B526" s="3121"/>
      <c r="C526" s="1551"/>
      <c r="D526" s="1946"/>
      <c r="E526" s="3132"/>
      <c r="F526" s="1034" t="s">
        <v>1229</v>
      </c>
      <c r="G526" s="1035" t="s">
        <v>2800</v>
      </c>
      <c r="H526" s="3063"/>
      <c r="I526" s="3069"/>
    </row>
    <row r="527" spans="2:9" ht="42.75" customHeight="1" thickBot="1" x14ac:dyDescent="0.25">
      <c r="B527" s="3121"/>
      <c r="C527" s="1551"/>
      <c r="D527" s="1946"/>
      <c r="E527" s="3132"/>
      <c r="F527" s="1034" t="s">
        <v>1230</v>
      </c>
      <c r="G527" s="1035" t="s">
        <v>2801</v>
      </c>
      <c r="H527" s="3063"/>
      <c r="I527" s="3069"/>
    </row>
    <row r="528" spans="2:9" ht="34.5" thickBot="1" x14ac:dyDescent="0.25">
      <c r="B528" s="3121"/>
      <c r="C528" s="1551"/>
      <c r="D528" s="1946"/>
      <c r="E528" s="3133"/>
      <c r="F528" s="1034" t="s">
        <v>1231</v>
      </c>
      <c r="G528" s="1035" t="s">
        <v>1235</v>
      </c>
      <c r="H528" s="3063"/>
      <c r="I528" s="3069"/>
    </row>
    <row r="529" spans="2:9" ht="18.95" customHeight="1" thickBot="1" x14ac:dyDescent="0.25">
      <c r="B529" s="3121"/>
      <c r="C529" s="1551"/>
      <c r="D529" s="1946"/>
      <c r="E529" s="3129" t="s">
        <v>2815</v>
      </c>
      <c r="F529" s="3129"/>
      <c r="G529" s="3129"/>
      <c r="H529" s="3063"/>
      <c r="I529" s="3069"/>
    </row>
    <row r="530" spans="2:9" ht="18.95" customHeight="1" thickBot="1" x14ac:dyDescent="0.25">
      <c r="B530" s="3121"/>
      <c r="C530" s="1551"/>
      <c r="D530" s="1946"/>
      <c r="E530" s="3129" t="s">
        <v>2814</v>
      </c>
      <c r="F530" s="3129"/>
      <c r="G530" s="3129"/>
      <c r="H530" s="3063"/>
      <c r="I530" s="3069"/>
    </row>
    <row r="531" spans="2:9" ht="18.95" customHeight="1" thickBot="1" x14ac:dyDescent="0.25">
      <c r="B531" s="3121"/>
      <c r="C531" s="1551"/>
      <c r="D531" s="1946"/>
      <c r="E531" s="3130" t="s">
        <v>2816</v>
      </c>
      <c r="F531" s="3130"/>
      <c r="G531" s="3130"/>
      <c r="H531" s="3063"/>
      <c r="I531" s="3069"/>
    </row>
    <row r="532" spans="2:9" ht="18.95" customHeight="1" thickBot="1" x14ac:dyDescent="0.25">
      <c r="B532" s="3121"/>
      <c r="C532" s="1551"/>
      <c r="D532" s="1946"/>
      <c r="E532" s="3130" t="s">
        <v>2953</v>
      </c>
      <c r="F532" s="3130"/>
      <c r="G532" s="3130"/>
      <c r="H532" s="3063"/>
      <c r="I532" s="3069"/>
    </row>
    <row r="533" spans="2:9" ht="18.95" customHeight="1" thickBot="1" x14ac:dyDescent="0.25">
      <c r="B533" s="3121"/>
      <c r="C533" s="1551"/>
      <c r="D533" s="1946"/>
      <c r="E533" s="3324" t="s">
        <v>2818</v>
      </c>
      <c r="F533" s="3325"/>
      <c r="G533" s="3326"/>
      <c r="H533" s="3063"/>
      <c r="I533" s="3069"/>
    </row>
    <row r="534" spans="2:9" ht="18.95" customHeight="1" thickBot="1" x14ac:dyDescent="0.25">
      <c r="B534" s="3121"/>
      <c r="C534" s="1551"/>
      <c r="D534" s="1946"/>
      <c r="E534" s="3173" t="s">
        <v>2813</v>
      </c>
      <c r="F534" s="3154"/>
      <c r="G534" s="3148"/>
      <c r="H534" s="3063"/>
      <c r="I534" s="3069"/>
    </row>
    <row r="535" spans="2:9" ht="36.75" customHeight="1" thickBot="1" x14ac:dyDescent="0.25">
      <c r="B535" s="3121"/>
      <c r="C535" s="1551"/>
      <c r="D535" s="1946"/>
      <c r="E535" s="3321"/>
      <c r="F535" s="1019" t="s">
        <v>2817</v>
      </c>
      <c r="G535" s="1035" t="s">
        <v>2798</v>
      </c>
      <c r="H535" s="3063"/>
      <c r="I535" s="3069"/>
    </row>
    <row r="536" spans="2:9" ht="34.5" thickBot="1" x14ac:dyDescent="0.25">
      <c r="B536" s="3121"/>
      <c r="C536" s="1551"/>
      <c r="D536" s="1946"/>
      <c r="E536" s="3322"/>
      <c r="F536" s="1019" t="s">
        <v>1224</v>
      </c>
      <c r="G536" s="1035" t="s">
        <v>2216</v>
      </c>
      <c r="H536" s="3063"/>
      <c r="I536" s="3069"/>
    </row>
    <row r="537" spans="2:9" ht="34.5" thickBot="1" x14ac:dyDescent="0.25">
      <c r="B537" s="3121"/>
      <c r="C537" s="1551"/>
      <c r="D537" s="1946"/>
      <c r="E537" s="3322"/>
      <c r="F537" s="1019" t="s">
        <v>488</v>
      </c>
      <c r="G537" s="1071" t="s">
        <v>1128</v>
      </c>
      <c r="H537" s="3063"/>
      <c r="I537" s="3069"/>
    </row>
    <row r="538" spans="2:9" ht="42.75" customHeight="1" thickBot="1" x14ac:dyDescent="0.25">
      <c r="B538" s="3121"/>
      <c r="C538" s="1551"/>
      <c r="D538" s="1946"/>
      <c r="E538" s="3323"/>
      <c r="F538" s="1019" t="s">
        <v>1922</v>
      </c>
      <c r="G538" s="1020" t="s">
        <v>645</v>
      </c>
      <c r="H538" s="3063"/>
      <c r="I538" s="3069"/>
    </row>
    <row r="539" spans="2:9" ht="18" customHeight="1" thickBot="1" x14ac:dyDescent="0.25">
      <c r="B539" s="3121"/>
      <c r="C539" s="1551"/>
      <c r="D539" s="1946"/>
      <c r="E539" s="3327" t="s">
        <v>919</v>
      </c>
      <c r="F539" s="3081"/>
      <c r="G539" s="3082"/>
      <c r="H539" s="3063"/>
      <c r="I539" s="3069"/>
    </row>
    <row r="540" spans="2:9" ht="39.75" customHeight="1" thickBot="1" x14ac:dyDescent="0.25">
      <c r="B540" s="3121"/>
      <c r="C540" s="1551"/>
      <c r="D540" s="1946"/>
      <c r="E540" s="3321"/>
      <c r="F540" s="1019" t="s">
        <v>2976</v>
      </c>
      <c r="G540" s="1071" t="s">
        <v>2820</v>
      </c>
      <c r="H540" s="3063"/>
      <c r="I540" s="3069"/>
    </row>
    <row r="541" spans="2:9" ht="13.5" customHeight="1" thickBot="1" x14ac:dyDescent="0.25">
      <c r="B541" s="3121"/>
      <c r="C541" s="1551"/>
      <c r="D541" s="1946"/>
      <c r="E541" s="3322"/>
      <c r="F541" s="1428" t="s">
        <v>920</v>
      </c>
      <c r="G541" s="1636"/>
      <c r="H541" s="3063"/>
      <c r="I541" s="3069"/>
    </row>
    <row r="542" spans="2:9" ht="45.75" thickBot="1" x14ac:dyDescent="0.25">
      <c r="B542" s="3121"/>
      <c r="C542" s="1551"/>
      <c r="D542" s="1946"/>
      <c r="E542" s="3322"/>
      <c r="F542" s="1019" t="s">
        <v>2977</v>
      </c>
      <c r="G542" s="1020" t="s">
        <v>1263</v>
      </c>
      <c r="H542" s="3063"/>
      <c r="I542" s="3069"/>
    </row>
    <row r="543" spans="2:9" ht="13.5" customHeight="1" thickBot="1" x14ac:dyDescent="0.25">
      <c r="B543" s="3121"/>
      <c r="C543" s="1551"/>
      <c r="D543" s="1946"/>
      <c r="E543" s="3322"/>
      <c r="F543" s="1428" t="s">
        <v>920</v>
      </c>
      <c r="G543" s="1636"/>
      <c r="H543" s="3063"/>
      <c r="I543" s="3069"/>
    </row>
    <row r="544" spans="2:9" ht="34.5" thickBot="1" x14ac:dyDescent="0.25">
      <c r="B544" s="3121"/>
      <c r="C544" s="1551"/>
      <c r="D544" s="1946"/>
      <c r="E544" s="3322"/>
      <c r="F544" s="1019" t="s">
        <v>2978</v>
      </c>
      <c r="G544" s="1020" t="s">
        <v>2821</v>
      </c>
      <c r="H544" s="3063"/>
      <c r="I544" s="3069"/>
    </row>
    <row r="545" spans="2:9" ht="14.25" customHeight="1" thickBot="1" x14ac:dyDescent="0.25">
      <c r="B545" s="3121"/>
      <c r="C545" s="1551"/>
      <c r="D545" s="1946"/>
      <c r="E545" s="3322"/>
      <c r="F545" s="1428" t="s">
        <v>920</v>
      </c>
      <c r="G545" s="1636"/>
      <c r="H545" s="3063"/>
      <c r="I545" s="3069"/>
    </row>
    <row r="546" spans="2:9" ht="34.5" thickBot="1" x14ac:dyDescent="0.25">
      <c r="B546" s="3121"/>
      <c r="C546" s="1551"/>
      <c r="D546" s="1946"/>
      <c r="E546" s="3323"/>
      <c r="F546" s="1019" t="s">
        <v>2979</v>
      </c>
      <c r="G546" s="1020" t="s">
        <v>2821</v>
      </c>
      <c r="H546" s="3063"/>
      <c r="I546" s="3069"/>
    </row>
    <row r="547" spans="2:9" ht="18.95" customHeight="1" thickBot="1" x14ac:dyDescent="0.25">
      <c r="B547" s="3121"/>
      <c r="C547" s="1551"/>
      <c r="D547" s="1946"/>
      <c r="E547" s="3173" t="s">
        <v>2815</v>
      </c>
      <c r="F547" s="3154"/>
      <c r="G547" s="3148"/>
      <c r="H547" s="3063"/>
      <c r="I547" s="3069"/>
    </row>
    <row r="548" spans="2:9" ht="18.95" customHeight="1" thickBot="1" x14ac:dyDescent="0.25">
      <c r="B548" s="3121"/>
      <c r="C548" s="1551"/>
      <c r="D548" s="1946"/>
      <c r="E548" s="3173" t="s">
        <v>2814</v>
      </c>
      <c r="F548" s="3154"/>
      <c r="G548" s="3148"/>
      <c r="H548" s="3063"/>
      <c r="I548" s="3069"/>
    </row>
    <row r="549" spans="2:9" ht="18.95" customHeight="1" thickBot="1" x14ac:dyDescent="0.25">
      <c r="B549" s="3121"/>
      <c r="C549" s="1551"/>
      <c r="D549" s="1946"/>
      <c r="E549" s="3173" t="s">
        <v>2816</v>
      </c>
      <c r="F549" s="3154"/>
      <c r="G549" s="3148"/>
      <c r="H549" s="3063"/>
      <c r="I549" s="3069"/>
    </row>
    <row r="550" spans="2:9" ht="18.95" customHeight="1" thickBot="1" x14ac:dyDescent="0.25">
      <c r="B550" s="3121"/>
      <c r="C550" s="1551"/>
      <c r="D550" s="1946"/>
      <c r="E550" s="3331" t="s">
        <v>2953</v>
      </c>
      <c r="F550" s="3332"/>
      <c r="G550" s="3333"/>
      <c r="H550" s="3063"/>
      <c r="I550" s="3069"/>
    </row>
    <row r="551" spans="2:9" ht="18.95" customHeight="1" thickBot="1" x14ac:dyDescent="0.25">
      <c r="B551" s="3121"/>
      <c r="C551" s="1551"/>
      <c r="D551" s="1946"/>
      <c r="E551" s="3128" t="s">
        <v>2822</v>
      </c>
      <c r="F551" s="3128"/>
      <c r="G551" s="3128"/>
      <c r="H551" s="3063"/>
      <c r="I551" s="3069"/>
    </row>
    <row r="552" spans="2:9" ht="18.95" customHeight="1" thickBot="1" x14ac:dyDescent="0.25">
      <c r="B552" s="3121"/>
      <c r="C552" s="1551"/>
      <c r="D552" s="1946"/>
      <c r="E552" s="3129" t="s">
        <v>2813</v>
      </c>
      <c r="F552" s="3130"/>
      <c r="G552" s="3130"/>
      <c r="H552" s="3063"/>
      <c r="I552" s="3069"/>
    </row>
    <row r="553" spans="2:9" ht="36.75" customHeight="1" thickBot="1" x14ac:dyDescent="0.25">
      <c r="B553" s="3121"/>
      <c r="C553" s="1551"/>
      <c r="D553" s="1946"/>
      <c r="E553" s="3131"/>
      <c r="F553" s="1019" t="s">
        <v>2817</v>
      </c>
      <c r="G553" s="1035" t="s">
        <v>2798</v>
      </c>
      <c r="H553" s="3063"/>
      <c r="I553" s="3069"/>
    </row>
    <row r="554" spans="2:9" ht="34.5" thickBot="1" x14ac:dyDescent="0.25">
      <c r="B554" s="3121"/>
      <c r="C554" s="1551"/>
      <c r="D554" s="1946"/>
      <c r="E554" s="3132"/>
      <c r="F554" s="1025" t="s">
        <v>1224</v>
      </c>
      <c r="G554" s="1035" t="s">
        <v>93</v>
      </c>
      <c r="H554" s="3063"/>
      <c r="I554" s="3069"/>
    </row>
    <row r="555" spans="2:9" ht="34.5" thickBot="1" x14ac:dyDescent="0.25">
      <c r="B555" s="3121"/>
      <c r="C555" s="1551"/>
      <c r="D555" s="1946"/>
      <c r="E555" s="3132"/>
      <c r="F555" s="1019" t="s">
        <v>488</v>
      </c>
      <c r="G555" s="1071" t="s">
        <v>1128</v>
      </c>
      <c r="H555" s="3063"/>
      <c r="I555" s="3069"/>
    </row>
    <row r="556" spans="2:9" ht="36" customHeight="1" thickBot="1" x14ac:dyDescent="0.25">
      <c r="B556" s="3121"/>
      <c r="C556" s="1551"/>
      <c r="D556" s="1946"/>
      <c r="E556" s="3132"/>
      <c r="F556" s="1034" t="s">
        <v>1226</v>
      </c>
      <c r="G556" s="1035" t="s">
        <v>717</v>
      </c>
      <c r="H556" s="3063"/>
      <c r="I556" s="3069"/>
    </row>
    <row r="557" spans="2:9" ht="45.75" thickBot="1" x14ac:dyDescent="0.25">
      <c r="B557" s="3121"/>
      <c r="C557" s="1551"/>
      <c r="D557" s="1946"/>
      <c r="E557" s="3132"/>
      <c r="F557" s="1034" t="s">
        <v>1227</v>
      </c>
      <c r="G557" s="1035" t="s">
        <v>717</v>
      </c>
      <c r="H557" s="3063"/>
      <c r="I557" s="3069"/>
    </row>
    <row r="558" spans="2:9" ht="34.5" thickBot="1" x14ac:dyDescent="0.25">
      <c r="B558" s="3121"/>
      <c r="C558" s="1551"/>
      <c r="D558" s="1946"/>
      <c r="E558" s="3132"/>
      <c r="F558" s="1034" t="s">
        <v>1229</v>
      </c>
      <c r="G558" s="1035" t="s">
        <v>717</v>
      </c>
      <c r="H558" s="3063"/>
      <c r="I558" s="3069"/>
    </row>
    <row r="559" spans="2:9" ht="35.25" customHeight="1" thickBot="1" x14ac:dyDescent="0.25">
      <c r="B559" s="3121"/>
      <c r="C559" s="1551"/>
      <c r="D559" s="1946"/>
      <c r="E559" s="3132"/>
      <c r="F559" s="1034" t="s">
        <v>1230</v>
      </c>
      <c r="G559" s="1035" t="s">
        <v>1237</v>
      </c>
      <c r="H559" s="3063"/>
      <c r="I559" s="3069"/>
    </row>
    <row r="560" spans="2:9" ht="34.5" thickBot="1" x14ac:dyDescent="0.25">
      <c r="B560" s="3121"/>
      <c r="C560" s="1551"/>
      <c r="D560" s="1946"/>
      <c r="E560" s="3133"/>
      <c r="F560" s="1034" t="s">
        <v>1231</v>
      </c>
      <c r="G560" s="1071" t="s">
        <v>1127</v>
      </c>
      <c r="H560" s="3063"/>
      <c r="I560" s="3069"/>
    </row>
    <row r="561" spans="2:9" ht="18.95" customHeight="1" thickBot="1" x14ac:dyDescent="0.25">
      <c r="B561" s="3121"/>
      <c r="C561" s="1551"/>
      <c r="D561" s="1946"/>
      <c r="E561" s="3129" t="s">
        <v>2815</v>
      </c>
      <c r="F561" s="3129"/>
      <c r="G561" s="3129"/>
      <c r="H561" s="3063"/>
      <c r="I561" s="3069"/>
    </row>
    <row r="562" spans="2:9" ht="18.95" customHeight="1" thickBot="1" x14ac:dyDescent="0.25">
      <c r="B562" s="3121"/>
      <c r="C562" s="1551"/>
      <c r="D562" s="1946"/>
      <c r="E562" s="3129" t="s">
        <v>2814</v>
      </c>
      <c r="F562" s="3129"/>
      <c r="G562" s="3129"/>
      <c r="H562" s="3063"/>
      <c r="I562" s="3069"/>
    </row>
    <row r="563" spans="2:9" ht="18.95" customHeight="1" thickBot="1" x14ac:dyDescent="0.25">
      <c r="B563" s="3121"/>
      <c r="C563" s="1551"/>
      <c r="D563" s="1946"/>
      <c r="E563" s="3130" t="s">
        <v>2816</v>
      </c>
      <c r="F563" s="3130"/>
      <c r="G563" s="3130"/>
      <c r="H563" s="3063"/>
      <c r="I563" s="3069"/>
    </row>
    <row r="564" spans="2:9" ht="18.95" customHeight="1" thickBot="1" x14ac:dyDescent="0.25">
      <c r="B564" s="3121"/>
      <c r="C564" s="1551"/>
      <c r="D564" s="1946"/>
      <c r="E564" s="3328" t="s">
        <v>2953</v>
      </c>
      <c r="F564" s="3328"/>
      <c r="G564" s="3328"/>
      <c r="H564" s="3063"/>
      <c r="I564" s="3069"/>
    </row>
    <row r="565" spans="2:9" ht="18.95" customHeight="1" thickBot="1" x14ac:dyDescent="0.25">
      <c r="B565" s="3121"/>
      <c r="C565" s="1551"/>
      <c r="D565" s="1946"/>
      <c r="E565" s="3329" t="s">
        <v>2990</v>
      </c>
      <c r="F565" s="3329"/>
      <c r="G565" s="3329"/>
      <c r="H565" s="3063"/>
      <c r="I565" s="3069"/>
    </row>
    <row r="566" spans="2:9" ht="18.95" customHeight="1" thickBot="1" x14ac:dyDescent="0.25">
      <c r="B566" s="3121"/>
      <c r="C566" s="1551"/>
      <c r="D566" s="1946"/>
      <c r="E566" s="2285" t="s">
        <v>2813</v>
      </c>
      <c r="F566" s="3330"/>
      <c r="G566" s="3330"/>
      <c r="H566" s="3063"/>
      <c r="I566" s="3069"/>
    </row>
    <row r="567" spans="2:9" ht="36.75" customHeight="1" thickBot="1" x14ac:dyDescent="0.25">
      <c r="B567" s="3121"/>
      <c r="C567" s="1551"/>
      <c r="D567" s="1946"/>
      <c r="E567" s="3321"/>
      <c r="F567" s="1019" t="s">
        <v>2817</v>
      </c>
      <c r="G567" s="1035" t="s">
        <v>2798</v>
      </c>
      <c r="H567" s="3063"/>
      <c r="I567" s="3069"/>
    </row>
    <row r="568" spans="2:9" ht="34.5" thickBot="1" x14ac:dyDescent="0.25">
      <c r="B568" s="3121"/>
      <c r="C568" s="1551"/>
      <c r="D568" s="1946"/>
      <c r="E568" s="3322"/>
      <c r="F568" s="1025" t="s">
        <v>1224</v>
      </c>
      <c r="G568" s="1035" t="s">
        <v>93</v>
      </c>
      <c r="H568" s="3063"/>
      <c r="I568" s="3069"/>
    </row>
    <row r="569" spans="2:9" ht="34.5" thickBot="1" x14ac:dyDescent="0.25">
      <c r="B569" s="3121"/>
      <c r="C569" s="1551"/>
      <c r="D569" s="1946"/>
      <c r="E569" s="3322"/>
      <c r="F569" s="1019" t="s">
        <v>488</v>
      </c>
      <c r="G569" s="1071" t="s">
        <v>1128</v>
      </c>
      <c r="H569" s="3063"/>
      <c r="I569" s="3069"/>
    </row>
    <row r="570" spans="2:9" ht="36" customHeight="1" thickBot="1" x14ac:dyDescent="0.25">
      <c r="B570" s="3121"/>
      <c r="C570" s="1551"/>
      <c r="D570" s="1946"/>
      <c r="E570" s="3322"/>
      <c r="F570" s="1019" t="s">
        <v>2976</v>
      </c>
      <c r="G570" s="1035" t="s">
        <v>717</v>
      </c>
      <c r="H570" s="3063"/>
      <c r="I570" s="3069"/>
    </row>
    <row r="571" spans="2:9" ht="45.75" thickBot="1" x14ac:dyDescent="0.25">
      <c r="B571" s="3121"/>
      <c r="C571" s="1551"/>
      <c r="D571" s="1946"/>
      <c r="E571" s="3322"/>
      <c r="F571" s="1019" t="s">
        <v>2977</v>
      </c>
      <c r="G571" s="1035" t="s">
        <v>717</v>
      </c>
      <c r="H571" s="3063"/>
      <c r="I571" s="3069"/>
    </row>
    <row r="572" spans="2:9" ht="34.5" thickBot="1" x14ac:dyDescent="0.25">
      <c r="B572" s="3121"/>
      <c r="C572" s="1551"/>
      <c r="D572" s="1946"/>
      <c r="E572" s="3322"/>
      <c r="F572" s="1019" t="s">
        <v>2978</v>
      </c>
      <c r="G572" s="1035" t="s">
        <v>717</v>
      </c>
      <c r="H572" s="3063"/>
      <c r="I572" s="3069"/>
    </row>
    <row r="573" spans="2:9" ht="35.25" customHeight="1" thickBot="1" x14ac:dyDescent="0.25">
      <c r="B573" s="3121"/>
      <c r="C573" s="1551"/>
      <c r="D573" s="1946"/>
      <c r="E573" s="3322"/>
      <c r="F573" s="1019" t="s">
        <v>1922</v>
      </c>
      <c r="G573" s="1035" t="s">
        <v>2980</v>
      </c>
      <c r="H573" s="3063"/>
      <c r="I573" s="3069"/>
    </row>
    <row r="574" spans="2:9" ht="34.5" thickBot="1" x14ac:dyDescent="0.25">
      <c r="B574" s="3121"/>
      <c r="C574" s="1551"/>
      <c r="D574" s="1946"/>
      <c r="E574" s="3323"/>
      <c r="F574" s="1019" t="s">
        <v>2979</v>
      </c>
      <c r="G574" s="1071" t="s">
        <v>1127</v>
      </c>
      <c r="H574" s="3063"/>
      <c r="I574" s="3069"/>
    </row>
    <row r="575" spans="2:9" ht="18.95" customHeight="1" thickBot="1" x14ac:dyDescent="0.25">
      <c r="B575" s="3121"/>
      <c r="C575" s="1551"/>
      <c r="D575" s="1946"/>
      <c r="E575" s="2285" t="s">
        <v>2981</v>
      </c>
      <c r="F575" s="2285"/>
      <c r="G575" s="2285"/>
      <c r="H575" s="3063"/>
      <c r="I575" s="3069"/>
    </row>
    <row r="576" spans="2:9" ht="18.95" customHeight="1" thickBot="1" x14ac:dyDescent="0.25">
      <c r="B576" s="3121"/>
      <c r="C576" s="1551"/>
      <c r="D576" s="1946"/>
      <c r="E576" s="2285" t="s">
        <v>2982</v>
      </c>
      <c r="F576" s="2285"/>
      <c r="G576" s="2285"/>
      <c r="H576" s="3063"/>
      <c r="I576" s="3069"/>
    </row>
    <row r="577" spans="2:9" ht="18.95" customHeight="1" thickBot="1" x14ac:dyDescent="0.25">
      <c r="B577" s="3121"/>
      <c r="C577" s="1551"/>
      <c r="D577" s="1946"/>
      <c r="E577" s="3330" t="s">
        <v>2816</v>
      </c>
      <c r="F577" s="3330"/>
      <c r="G577" s="3330"/>
      <c r="H577" s="3063"/>
      <c r="I577" s="3069"/>
    </row>
    <row r="578" spans="2:9" ht="18.95" customHeight="1" thickBot="1" x14ac:dyDescent="0.25">
      <c r="B578" s="3122"/>
      <c r="C578" s="3124"/>
      <c r="D578" s="3086"/>
      <c r="E578" s="3336" t="s">
        <v>2953</v>
      </c>
      <c r="F578" s="3336"/>
      <c r="G578" s="3336"/>
      <c r="H578" s="3064"/>
      <c r="I578" s="3070"/>
    </row>
    <row r="579" spans="2:9" ht="18.95" customHeight="1" thickTop="1" thickBot="1" x14ac:dyDescent="0.25">
      <c r="B579" s="3120" t="s">
        <v>2744</v>
      </c>
      <c r="C579" s="3123" t="s">
        <v>3014</v>
      </c>
      <c r="D579" s="3164" t="s">
        <v>2751</v>
      </c>
      <c r="E579" s="3337" t="s">
        <v>2989</v>
      </c>
      <c r="F579" s="3337"/>
      <c r="G579" s="3337"/>
      <c r="H579" s="3062" t="s">
        <v>2</v>
      </c>
      <c r="I579" s="3068" t="s">
        <v>2</v>
      </c>
    </row>
    <row r="580" spans="2:9" ht="18.95" customHeight="1" thickBot="1" x14ac:dyDescent="0.25">
      <c r="B580" s="3121"/>
      <c r="C580" s="1551"/>
      <c r="D580" s="3165"/>
      <c r="E580" s="3338" t="s">
        <v>2837</v>
      </c>
      <c r="F580" s="3338"/>
      <c r="G580" s="3338"/>
      <c r="H580" s="3063"/>
      <c r="I580" s="3069"/>
    </row>
    <row r="581" spans="2:9" ht="18.95" customHeight="1" thickTop="1" thickBot="1" x14ac:dyDescent="0.25">
      <c r="B581" s="3121"/>
      <c r="C581" s="1551"/>
      <c r="D581" s="3165"/>
      <c r="E581" s="3128" t="s">
        <v>2824</v>
      </c>
      <c r="F581" s="3128"/>
      <c r="G581" s="3128"/>
      <c r="H581" s="3063"/>
      <c r="I581" s="3069"/>
    </row>
    <row r="582" spans="2:9" ht="18.95" customHeight="1" thickBot="1" x14ac:dyDescent="0.25">
      <c r="B582" s="3121"/>
      <c r="C582" s="1551"/>
      <c r="D582" s="3165"/>
      <c r="E582" s="3129" t="s">
        <v>2782</v>
      </c>
      <c r="F582" s="3130"/>
      <c r="G582" s="3130"/>
      <c r="H582" s="3063"/>
      <c r="I582" s="3069"/>
    </row>
    <row r="583" spans="2:9" ht="36.75" customHeight="1" thickBot="1" x14ac:dyDescent="0.25">
      <c r="B583" s="3121"/>
      <c r="C583" s="1551"/>
      <c r="D583" s="3165"/>
      <c r="E583" s="3131"/>
      <c r="F583" s="1019" t="s">
        <v>2817</v>
      </c>
      <c r="G583" s="1035" t="s">
        <v>2798</v>
      </c>
      <c r="H583" s="3063"/>
      <c r="I583" s="3069"/>
    </row>
    <row r="584" spans="2:9" ht="34.5" thickBot="1" x14ac:dyDescent="0.25">
      <c r="B584" s="3121"/>
      <c r="C584" s="1551"/>
      <c r="D584" s="3165"/>
      <c r="E584" s="3132"/>
      <c r="F584" s="1025" t="s">
        <v>1224</v>
      </c>
      <c r="G584" s="1070" t="s">
        <v>93</v>
      </c>
      <c r="H584" s="3063"/>
      <c r="I584" s="3069"/>
    </row>
    <row r="585" spans="2:9" ht="34.5" thickBot="1" x14ac:dyDescent="0.25">
      <c r="B585" s="3121"/>
      <c r="C585" s="1551"/>
      <c r="D585" s="3165"/>
      <c r="E585" s="3132"/>
      <c r="F585" s="1019" t="s">
        <v>488</v>
      </c>
      <c r="G585" s="1020" t="s">
        <v>1128</v>
      </c>
      <c r="H585" s="3063"/>
      <c r="I585" s="3069"/>
    </row>
    <row r="586" spans="2:9" ht="37.5" customHeight="1" thickBot="1" x14ac:dyDescent="0.25">
      <c r="B586" s="3121"/>
      <c r="C586" s="1551"/>
      <c r="D586" s="3165"/>
      <c r="E586" s="3132"/>
      <c r="F586" s="1034" t="s">
        <v>1226</v>
      </c>
      <c r="G586" s="1035" t="s">
        <v>1127</v>
      </c>
      <c r="H586" s="3063"/>
      <c r="I586" s="3069"/>
    </row>
    <row r="587" spans="2:9" ht="45.75" thickBot="1" x14ac:dyDescent="0.25">
      <c r="B587" s="3121"/>
      <c r="C587" s="1551"/>
      <c r="D587" s="3165"/>
      <c r="E587" s="3132"/>
      <c r="F587" s="1034" t="s">
        <v>1227</v>
      </c>
      <c r="G587" s="1035" t="s">
        <v>717</v>
      </c>
      <c r="H587" s="3063"/>
      <c r="I587" s="3069"/>
    </row>
    <row r="588" spans="2:9" ht="34.5" thickBot="1" x14ac:dyDescent="0.25">
      <c r="B588" s="3121"/>
      <c r="C588" s="1551"/>
      <c r="D588" s="3165"/>
      <c r="E588" s="3132"/>
      <c r="F588" s="1034" t="s">
        <v>1229</v>
      </c>
      <c r="G588" s="1035" t="s">
        <v>717</v>
      </c>
      <c r="H588" s="3063"/>
      <c r="I588" s="3069"/>
    </row>
    <row r="589" spans="2:9" ht="36.75" customHeight="1" thickBot="1" x14ac:dyDescent="0.25">
      <c r="B589" s="3121"/>
      <c r="C589" s="1551"/>
      <c r="D589" s="3165"/>
      <c r="E589" s="3132"/>
      <c r="F589" s="1034" t="s">
        <v>1230</v>
      </c>
      <c r="G589" s="1035" t="s">
        <v>1904</v>
      </c>
      <c r="H589" s="3063"/>
      <c r="I589" s="3069"/>
    </row>
    <row r="590" spans="2:9" ht="34.5" thickBot="1" x14ac:dyDescent="0.25">
      <c r="B590" s="3121"/>
      <c r="C590" s="1551"/>
      <c r="D590" s="3165"/>
      <c r="E590" s="3133"/>
      <c r="F590" s="1034" t="s">
        <v>1231</v>
      </c>
      <c r="G590" s="1035" t="s">
        <v>717</v>
      </c>
      <c r="H590" s="3063"/>
      <c r="I590" s="3069"/>
    </row>
    <row r="591" spans="2:9" ht="18.95" customHeight="1" thickBot="1" x14ac:dyDescent="0.25">
      <c r="B591" s="3121"/>
      <c r="C591" s="1551"/>
      <c r="D591" s="3165"/>
      <c r="E591" s="3334" t="s">
        <v>2823</v>
      </c>
      <c r="F591" s="3334"/>
      <c r="G591" s="3334"/>
      <c r="H591" s="3063"/>
      <c r="I591" s="3069"/>
    </row>
    <row r="592" spans="2:9" ht="18.95" customHeight="1" thickTop="1" thickBot="1" x14ac:dyDescent="0.25">
      <c r="B592" s="3121"/>
      <c r="C592" s="1551"/>
      <c r="D592" s="3165"/>
      <c r="E592" s="3335" t="s">
        <v>2826</v>
      </c>
      <c r="F592" s="3335"/>
      <c r="G592" s="3335"/>
      <c r="H592" s="3063"/>
      <c r="I592" s="3069"/>
    </row>
    <row r="593" spans="2:9" ht="18.95" customHeight="1" thickBot="1" x14ac:dyDescent="0.25">
      <c r="B593" s="3121"/>
      <c r="C593" s="1551"/>
      <c r="D593" s="3165"/>
      <c r="E593" s="3129" t="s">
        <v>2782</v>
      </c>
      <c r="F593" s="3130"/>
      <c r="G593" s="3130"/>
      <c r="H593" s="3063"/>
      <c r="I593" s="3069"/>
    </row>
    <row r="594" spans="2:9" ht="36.75" customHeight="1" thickBot="1" x14ac:dyDescent="0.25">
      <c r="B594" s="3121"/>
      <c r="C594" s="1551"/>
      <c r="D594" s="3165"/>
      <c r="E594" s="3131"/>
      <c r="F594" s="1019" t="s">
        <v>2817</v>
      </c>
      <c r="G594" s="1035" t="s">
        <v>2798</v>
      </c>
      <c r="H594" s="3063"/>
      <c r="I594" s="3069"/>
    </row>
    <row r="595" spans="2:9" ht="34.5" thickBot="1" x14ac:dyDescent="0.25">
      <c r="B595" s="3121"/>
      <c r="C595" s="1551"/>
      <c r="D595" s="3165"/>
      <c r="E595" s="3132"/>
      <c r="F595" s="1025" t="s">
        <v>1224</v>
      </c>
      <c r="G595" s="1035" t="s">
        <v>2216</v>
      </c>
      <c r="H595" s="3063"/>
      <c r="I595" s="3069"/>
    </row>
    <row r="596" spans="2:9" ht="34.5" thickBot="1" x14ac:dyDescent="0.25">
      <c r="B596" s="3121"/>
      <c r="C596" s="1551"/>
      <c r="D596" s="3165"/>
      <c r="E596" s="3132"/>
      <c r="F596" s="1019" t="s">
        <v>488</v>
      </c>
      <c r="G596" s="1071" t="s">
        <v>286</v>
      </c>
      <c r="H596" s="3063"/>
      <c r="I596" s="3069"/>
    </row>
    <row r="597" spans="2:9" ht="39.75" customHeight="1" thickBot="1" x14ac:dyDescent="0.25">
      <c r="B597" s="3121"/>
      <c r="C597" s="1551"/>
      <c r="D597" s="3165"/>
      <c r="E597" s="3132"/>
      <c r="F597" s="1034" t="s">
        <v>1226</v>
      </c>
      <c r="G597" s="1071" t="s">
        <v>2820</v>
      </c>
      <c r="H597" s="3063"/>
      <c r="I597" s="3069"/>
    </row>
    <row r="598" spans="2:9" ht="45.75" thickBot="1" x14ac:dyDescent="0.25">
      <c r="B598" s="3121"/>
      <c r="C598" s="1551"/>
      <c r="D598" s="3165"/>
      <c r="E598" s="3132"/>
      <c r="F598" s="1034" t="s">
        <v>1227</v>
      </c>
      <c r="G598" s="1020" t="s">
        <v>2993</v>
      </c>
      <c r="H598" s="3063"/>
      <c r="I598" s="3069"/>
    </row>
    <row r="599" spans="2:9" ht="34.5" thickBot="1" x14ac:dyDescent="0.25">
      <c r="B599" s="3121"/>
      <c r="C599" s="1551"/>
      <c r="D599" s="3165"/>
      <c r="E599" s="3132"/>
      <c r="F599" s="1034" t="s">
        <v>1229</v>
      </c>
      <c r="G599" s="1036" t="s">
        <v>2821</v>
      </c>
      <c r="H599" s="3063"/>
      <c r="I599" s="3069"/>
    </row>
    <row r="600" spans="2:9" ht="42.75" customHeight="1" thickBot="1" x14ac:dyDescent="0.25">
      <c r="B600" s="3121"/>
      <c r="C600" s="1551"/>
      <c r="D600" s="3165"/>
      <c r="E600" s="3132"/>
      <c r="F600" s="1034" t="s">
        <v>1230</v>
      </c>
      <c r="G600" s="1020" t="s">
        <v>1268</v>
      </c>
      <c r="H600" s="3063"/>
      <c r="I600" s="3069"/>
    </row>
    <row r="601" spans="2:9" ht="34.5" thickBot="1" x14ac:dyDescent="0.25">
      <c r="B601" s="3121"/>
      <c r="C601" s="1551"/>
      <c r="D601" s="3165"/>
      <c r="E601" s="3133"/>
      <c r="F601" s="1034" t="s">
        <v>1231</v>
      </c>
      <c r="G601" s="1036" t="s">
        <v>2821</v>
      </c>
      <c r="H601" s="3063"/>
      <c r="I601" s="3069"/>
    </row>
    <row r="602" spans="2:9" ht="18.95" customHeight="1" thickBot="1" x14ac:dyDescent="0.25">
      <c r="B602" s="3121"/>
      <c r="C602" s="1551"/>
      <c r="D602" s="3165"/>
      <c r="E602" s="3334" t="s">
        <v>2823</v>
      </c>
      <c r="F602" s="3334"/>
      <c r="G602" s="3334"/>
      <c r="H602" s="3063"/>
      <c r="I602" s="3069"/>
    </row>
    <row r="603" spans="2:9" ht="18.95" customHeight="1" thickTop="1" thickBot="1" x14ac:dyDescent="0.25">
      <c r="B603" s="3121"/>
      <c r="C603" s="1551"/>
      <c r="D603" s="3165"/>
      <c r="E603" s="3335" t="s">
        <v>2818</v>
      </c>
      <c r="F603" s="3335"/>
      <c r="G603" s="3335"/>
      <c r="H603" s="3063"/>
      <c r="I603" s="3069"/>
    </row>
    <row r="604" spans="2:9" ht="18.95" customHeight="1" thickBot="1" x14ac:dyDescent="0.25">
      <c r="B604" s="3121"/>
      <c r="C604" s="1551"/>
      <c r="D604" s="3165"/>
      <c r="E604" s="3129" t="s">
        <v>2782</v>
      </c>
      <c r="F604" s="3130"/>
      <c r="G604" s="3130"/>
      <c r="H604" s="3063"/>
      <c r="I604" s="3069"/>
    </row>
    <row r="605" spans="2:9" ht="36.75" customHeight="1" thickBot="1" x14ac:dyDescent="0.25">
      <c r="B605" s="3121"/>
      <c r="C605" s="1551"/>
      <c r="D605" s="3165"/>
      <c r="E605" s="3131"/>
      <c r="F605" s="1019" t="s">
        <v>2817</v>
      </c>
      <c r="G605" s="1035" t="s">
        <v>2798</v>
      </c>
      <c r="H605" s="3063"/>
      <c r="I605" s="3069"/>
    </row>
    <row r="606" spans="2:9" ht="34.5" thickBot="1" x14ac:dyDescent="0.25">
      <c r="B606" s="3121"/>
      <c r="C606" s="1551"/>
      <c r="D606" s="3165"/>
      <c r="E606" s="3132"/>
      <c r="F606" s="1025" t="s">
        <v>1224</v>
      </c>
      <c r="G606" s="1035" t="s">
        <v>2216</v>
      </c>
      <c r="H606" s="3063"/>
      <c r="I606" s="3069"/>
    </row>
    <row r="607" spans="2:9" ht="34.5" thickBot="1" x14ac:dyDescent="0.25">
      <c r="B607" s="3121"/>
      <c r="C607" s="1551"/>
      <c r="D607" s="3165"/>
      <c r="E607" s="3132"/>
      <c r="F607" s="1019" t="s">
        <v>488</v>
      </c>
      <c r="G607" s="1071" t="s">
        <v>286</v>
      </c>
      <c r="H607" s="3063"/>
      <c r="I607" s="3069"/>
    </row>
    <row r="608" spans="2:9" ht="39.75" customHeight="1" thickBot="1" x14ac:dyDescent="0.25">
      <c r="B608" s="3121"/>
      <c r="C608" s="1551"/>
      <c r="D608" s="3165"/>
      <c r="E608" s="3132"/>
      <c r="F608" s="1034" t="s">
        <v>1226</v>
      </c>
      <c r="G608" s="1071" t="s">
        <v>2820</v>
      </c>
      <c r="H608" s="3063"/>
      <c r="I608" s="3069"/>
    </row>
    <row r="609" spans="2:9" ht="45.75" thickBot="1" x14ac:dyDescent="0.25">
      <c r="B609" s="3121"/>
      <c r="C609" s="1551"/>
      <c r="D609" s="3165"/>
      <c r="E609" s="3132"/>
      <c r="F609" s="1034" t="s">
        <v>1227</v>
      </c>
      <c r="G609" s="1020" t="s">
        <v>1263</v>
      </c>
      <c r="H609" s="3063"/>
      <c r="I609" s="3069"/>
    </row>
    <row r="610" spans="2:9" ht="34.5" thickBot="1" x14ac:dyDescent="0.25">
      <c r="B610" s="3121"/>
      <c r="C610" s="1551"/>
      <c r="D610" s="3165"/>
      <c r="E610" s="3132"/>
      <c r="F610" s="1034" t="s">
        <v>1229</v>
      </c>
      <c r="G610" s="1036" t="s">
        <v>2821</v>
      </c>
      <c r="H610" s="3063"/>
      <c r="I610" s="3069"/>
    </row>
    <row r="611" spans="2:9" ht="42.75" customHeight="1" thickBot="1" x14ac:dyDescent="0.25">
      <c r="B611" s="3121"/>
      <c r="C611" s="1551"/>
      <c r="D611" s="3165"/>
      <c r="E611" s="3132"/>
      <c r="F611" s="1034" t="s">
        <v>1230</v>
      </c>
      <c r="G611" s="1020" t="s">
        <v>1268</v>
      </c>
      <c r="H611" s="3063"/>
      <c r="I611" s="3069"/>
    </row>
    <row r="612" spans="2:9" ht="34.5" thickBot="1" x14ac:dyDescent="0.25">
      <c r="B612" s="3121"/>
      <c r="C612" s="1551"/>
      <c r="D612" s="3165"/>
      <c r="E612" s="3133"/>
      <c r="F612" s="1034" t="s">
        <v>1231</v>
      </c>
      <c r="G612" s="1036" t="s">
        <v>2821</v>
      </c>
      <c r="H612" s="3063"/>
      <c r="I612" s="3069"/>
    </row>
    <row r="613" spans="2:9" ht="18.95" customHeight="1" thickBot="1" x14ac:dyDescent="0.25">
      <c r="B613" s="3121"/>
      <c r="C613" s="1551"/>
      <c r="D613" s="3165"/>
      <c r="E613" s="3334" t="s">
        <v>2825</v>
      </c>
      <c r="F613" s="3334"/>
      <c r="G613" s="3334"/>
      <c r="H613" s="3063"/>
      <c r="I613" s="3069"/>
    </row>
    <row r="614" spans="2:9" ht="18.95" customHeight="1" thickTop="1" thickBot="1" x14ac:dyDescent="0.25">
      <c r="B614" s="3121"/>
      <c r="C614" s="1551"/>
      <c r="D614" s="3165"/>
      <c r="E614" s="3335" t="s">
        <v>2822</v>
      </c>
      <c r="F614" s="3335"/>
      <c r="G614" s="3335"/>
      <c r="H614" s="3063"/>
      <c r="I614" s="3069"/>
    </row>
    <row r="615" spans="2:9" ht="15" customHeight="1" thickBot="1" x14ac:dyDescent="0.25">
      <c r="B615" s="3121"/>
      <c r="C615" s="1551"/>
      <c r="D615" s="3165"/>
      <c r="E615" s="3129" t="s">
        <v>2782</v>
      </c>
      <c r="F615" s="3130"/>
      <c r="G615" s="3130"/>
      <c r="H615" s="3063"/>
      <c r="I615" s="3069"/>
    </row>
    <row r="616" spans="2:9" ht="36.75" customHeight="1" thickBot="1" x14ac:dyDescent="0.25">
      <c r="B616" s="3121"/>
      <c r="C616" s="1551"/>
      <c r="D616" s="3165"/>
      <c r="E616" s="3131"/>
      <c r="F616" s="1019" t="s">
        <v>2817</v>
      </c>
      <c r="G616" s="1035" t="s">
        <v>2798</v>
      </c>
      <c r="H616" s="3063"/>
      <c r="I616" s="3069"/>
    </row>
    <row r="617" spans="2:9" ht="34.5" thickBot="1" x14ac:dyDescent="0.25">
      <c r="B617" s="3121"/>
      <c r="C617" s="1551"/>
      <c r="D617" s="3165"/>
      <c r="E617" s="3132"/>
      <c r="F617" s="1025" t="s">
        <v>1224</v>
      </c>
      <c r="G617" s="1035" t="s">
        <v>93</v>
      </c>
      <c r="H617" s="3063"/>
      <c r="I617" s="3069"/>
    </row>
    <row r="618" spans="2:9" ht="34.5" thickBot="1" x14ac:dyDescent="0.25">
      <c r="B618" s="3121"/>
      <c r="C618" s="1551"/>
      <c r="D618" s="3165"/>
      <c r="E618" s="3132"/>
      <c r="F618" s="1019" t="s">
        <v>488</v>
      </c>
      <c r="G618" s="1071" t="s">
        <v>1128</v>
      </c>
      <c r="H618" s="3063"/>
      <c r="I618" s="3069"/>
    </row>
    <row r="619" spans="2:9" ht="36" customHeight="1" thickBot="1" x14ac:dyDescent="0.25">
      <c r="B619" s="3121"/>
      <c r="C619" s="1551"/>
      <c r="D619" s="3165"/>
      <c r="E619" s="3132"/>
      <c r="F619" s="1034" t="s">
        <v>1226</v>
      </c>
      <c r="G619" s="1035" t="s">
        <v>717</v>
      </c>
      <c r="H619" s="3063"/>
      <c r="I619" s="3069"/>
    </row>
    <row r="620" spans="2:9" ht="45.75" thickBot="1" x14ac:dyDescent="0.25">
      <c r="B620" s="3121"/>
      <c r="C620" s="1551"/>
      <c r="D620" s="3165"/>
      <c r="E620" s="3132"/>
      <c r="F620" s="1034" t="s">
        <v>1227</v>
      </c>
      <c r="G620" s="1035" t="s">
        <v>717</v>
      </c>
      <c r="H620" s="3063"/>
      <c r="I620" s="3069"/>
    </row>
    <row r="621" spans="2:9" ht="34.5" thickBot="1" x14ac:dyDescent="0.25">
      <c r="B621" s="3121"/>
      <c r="C621" s="1551"/>
      <c r="D621" s="3165"/>
      <c r="E621" s="3132"/>
      <c r="F621" s="1034" t="s">
        <v>1229</v>
      </c>
      <c r="G621" s="1035" t="s">
        <v>717</v>
      </c>
      <c r="H621" s="3063"/>
      <c r="I621" s="3069"/>
    </row>
    <row r="622" spans="2:9" ht="35.25" customHeight="1" thickBot="1" x14ac:dyDescent="0.25">
      <c r="B622" s="3121"/>
      <c r="C622" s="1551"/>
      <c r="D622" s="3165"/>
      <c r="E622" s="3132"/>
      <c r="F622" s="1034" t="s">
        <v>1230</v>
      </c>
      <c r="G622" s="1035" t="s">
        <v>1237</v>
      </c>
      <c r="H622" s="3063"/>
      <c r="I622" s="3069"/>
    </row>
    <row r="623" spans="2:9" ht="34.5" thickBot="1" x14ac:dyDescent="0.25">
      <c r="B623" s="3121"/>
      <c r="C623" s="1551"/>
      <c r="D623" s="3165"/>
      <c r="E623" s="3133"/>
      <c r="F623" s="1034" t="s">
        <v>1231</v>
      </c>
      <c r="G623" s="1071" t="s">
        <v>1127</v>
      </c>
      <c r="H623" s="3063"/>
      <c r="I623" s="3069"/>
    </row>
    <row r="624" spans="2:9" ht="18.95" customHeight="1" thickBot="1" x14ac:dyDescent="0.25">
      <c r="B624" s="3121"/>
      <c r="C624" s="1551"/>
      <c r="D624" s="3165"/>
      <c r="E624" s="3130" t="s">
        <v>2825</v>
      </c>
      <c r="F624" s="3130"/>
      <c r="G624" s="3130"/>
      <c r="H624" s="3063"/>
      <c r="I624" s="3069"/>
    </row>
    <row r="625" spans="2:9" ht="18.95" customHeight="1" thickBot="1" x14ac:dyDescent="0.25">
      <c r="B625" s="3121"/>
      <c r="C625" s="1551"/>
      <c r="D625" s="3165"/>
      <c r="E625" s="3115" t="s">
        <v>2990</v>
      </c>
      <c r="F625" s="3115"/>
      <c r="G625" s="3115"/>
      <c r="H625" s="3063"/>
      <c r="I625" s="3069"/>
    </row>
    <row r="626" spans="2:9" ht="15" customHeight="1" thickBot="1" x14ac:dyDescent="0.25">
      <c r="B626" s="3121"/>
      <c r="C626" s="1551"/>
      <c r="D626" s="3165"/>
      <c r="E626" s="2285" t="s">
        <v>2782</v>
      </c>
      <c r="F626" s="3330"/>
      <c r="G626" s="3330"/>
      <c r="H626" s="3063"/>
      <c r="I626" s="3069"/>
    </row>
    <row r="627" spans="2:9" ht="36.75" customHeight="1" thickBot="1" x14ac:dyDescent="0.25">
      <c r="B627" s="3121"/>
      <c r="C627" s="1551"/>
      <c r="D627" s="3165"/>
      <c r="E627" s="3321"/>
      <c r="F627" s="1019" t="s">
        <v>2817</v>
      </c>
      <c r="G627" s="1035" t="s">
        <v>2798</v>
      </c>
      <c r="H627" s="3063"/>
      <c r="I627" s="3069"/>
    </row>
    <row r="628" spans="2:9" ht="34.5" thickBot="1" x14ac:dyDescent="0.25">
      <c r="B628" s="3121"/>
      <c r="C628" s="1551"/>
      <c r="D628" s="3165"/>
      <c r="E628" s="3322"/>
      <c r="F628" s="1025" t="s">
        <v>1224</v>
      </c>
      <c r="G628" s="1035" t="s">
        <v>93</v>
      </c>
      <c r="H628" s="3063"/>
      <c r="I628" s="3069"/>
    </row>
    <row r="629" spans="2:9" ht="34.5" thickBot="1" x14ac:dyDescent="0.25">
      <c r="B629" s="3121"/>
      <c r="C629" s="1551"/>
      <c r="D629" s="3165"/>
      <c r="E629" s="3322"/>
      <c r="F629" s="1019" t="s">
        <v>488</v>
      </c>
      <c r="G629" s="1071" t="s">
        <v>1128</v>
      </c>
      <c r="H629" s="3063"/>
      <c r="I629" s="3069"/>
    </row>
    <row r="630" spans="2:9" ht="36" customHeight="1" thickBot="1" x14ac:dyDescent="0.25">
      <c r="B630" s="3121"/>
      <c r="C630" s="1551"/>
      <c r="D630" s="3165"/>
      <c r="E630" s="3322"/>
      <c r="F630" s="1019" t="s">
        <v>2976</v>
      </c>
      <c r="G630" s="1035" t="s">
        <v>717</v>
      </c>
      <c r="H630" s="3063"/>
      <c r="I630" s="3069"/>
    </row>
    <row r="631" spans="2:9" ht="45.75" thickBot="1" x14ac:dyDescent="0.25">
      <c r="B631" s="3121"/>
      <c r="C631" s="1551"/>
      <c r="D631" s="3165"/>
      <c r="E631" s="3322"/>
      <c r="F631" s="1019" t="s">
        <v>2977</v>
      </c>
      <c r="G631" s="1035" t="s">
        <v>717</v>
      </c>
      <c r="H631" s="3063"/>
      <c r="I631" s="3069"/>
    </row>
    <row r="632" spans="2:9" ht="34.5" thickBot="1" x14ac:dyDescent="0.25">
      <c r="B632" s="3121"/>
      <c r="C632" s="1551"/>
      <c r="D632" s="3165"/>
      <c r="E632" s="3322"/>
      <c r="F632" s="1019" t="s">
        <v>2978</v>
      </c>
      <c r="G632" s="1035" t="s">
        <v>717</v>
      </c>
      <c r="H632" s="3063"/>
      <c r="I632" s="3069"/>
    </row>
    <row r="633" spans="2:9" ht="35.25" customHeight="1" thickBot="1" x14ac:dyDescent="0.25">
      <c r="B633" s="3121"/>
      <c r="C633" s="1551"/>
      <c r="D633" s="3165"/>
      <c r="E633" s="3322"/>
      <c r="F633" s="1019" t="s">
        <v>1922</v>
      </c>
      <c r="G633" s="1035" t="s">
        <v>2980</v>
      </c>
      <c r="H633" s="3063"/>
      <c r="I633" s="3069"/>
    </row>
    <row r="634" spans="2:9" ht="34.5" thickBot="1" x14ac:dyDescent="0.25">
      <c r="B634" s="3121"/>
      <c r="C634" s="1551"/>
      <c r="D634" s="3165"/>
      <c r="E634" s="3323"/>
      <c r="F634" s="1019" t="s">
        <v>2979</v>
      </c>
      <c r="G634" s="1071" t="s">
        <v>1127</v>
      </c>
      <c r="H634" s="3063"/>
      <c r="I634" s="3069"/>
    </row>
    <row r="635" spans="2:9" ht="18.95" customHeight="1" thickBot="1" x14ac:dyDescent="0.25">
      <c r="B635" s="3122"/>
      <c r="C635" s="3124"/>
      <c r="D635" s="3166"/>
      <c r="E635" s="3336" t="s">
        <v>2991</v>
      </c>
      <c r="F635" s="3336"/>
      <c r="G635" s="3336"/>
      <c r="H635" s="3064"/>
      <c r="I635" s="3070"/>
    </row>
    <row r="636" spans="2:9" ht="18.95" customHeight="1" thickTop="1" thickBot="1" x14ac:dyDescent="0.25">
      <c r="B636" s="3239" t="s">
        <v>3102</v>
      </c>
      <c r="C636" s="3211" t="s">
        <v>3103</v>
      </c>
      <c r="D636" s="3125" t="s">
        <v>8</v>
      </c>
      <c r="E636" s="3337" t="s">
        <v>2989</v>
      </c>
      <c r="F636" s="3337"/>
      <c r="G636" s="3337"/>
      <c r="H636" s="3104" t="s">
        <v>2</v>
      </c>
      <c r="I636" s="3065" t="s">
        <v>2</v>
      </c>
    </row>
    <row r="637" spans="2:9" ht="18.95" customHeight="1" thickBot="1" x14ac:dyDescent="0.25">
      <c r="B637" s="3339"/>
      <c r="C637" s="3240"/>
      <c r="D637" s="1946"/>
      <c r="E637" s="3338" t="s">
        <v>2838</v>
      </c>
      <c r="F637" s="3338"/>
      <c r="G637" s="3338"/>
      <c r="H637" s="3105"/>
      <c r="I637" s="3066"/>
    </row>
    <row r="638" spans="2:9" ht="18.95" customHeight="1" thickTop="1" thickBot="1" x14ac:dyDescent="0.25">
      <c r="B638" s="3339"/>
      <c r="C638" s="3240"/>
      <c r="D638" s="1946"/>
      <c r="E638" s="3128" t="s">
        <v>2819</v>
      </c>
      <c r="F638" s="3128"/>
      <c r="G638" s="3128"/>
      <c r="H638" s="3105"/>
      <c r="I638" s="3066"/>
    </row>
    <row r="639" spans="2:9" ht="18.95" customHeight="1" thickBot="1" x14ac:dyDescent="0.25">
      <c r="B639" s="3339"/>
      <c r="C639" s="3240"/>
      <c r="D639" s="1946"/>
      <c r="E639" s="3129" t="s">
        <v>2813</v>
      </c>
      <c r="F639" s="3130"/>
      <c r="G639" s="3130"/>
      <c r="H639" s="3105"/>
      <c r="I639" s="3066"/>
    </row>
    <row r="640" spans="2:9" ht="36.75" customHeight="1" thickBot="1" x14ac:dyDescent="0.25">
      <c r="B640" s="3339"/>
      <c r="C640" s="3240"/>
      <c r="D640" s="1946"/>
      <c r="E640" s="3131"/>
      <c r="F640" s="1019" t="s">
        <v>2817</v>
      </c>
      <c r="G640" s="1035" t="s">
        <v>2798</v>
      </c>
      <c r="H640" s="3105"/>
      <c r="I640" s="3066"/>
    </row>
    <row r="641" spans="2:9" ht="34.5" thickBot="1" x14ac:dyDescent="0.25">
      <c r="B641" s="3339"/>
      <c r="C641" s="3240"/>
      <c r="D641" s="1946"/>
      <c r="E641" s="3132"/>
      <c r="F641" s="1025" t="s">
        <v>1224</v>
      </c>
      <c r="G641" s="1070" t="s">
        <v>651</v>
      </c>
      <c r="H641" s="3105"/>
      <c r="I641" s="3066"/>
    </row>
    <row r="642" spans="2:9" ht="34.5" thickBot="1" x14ac:dyDescent="0.25">
      <c r="B642" s="3339"/>
      <c r="C642" s="3240"/>
      <c r="D642" s="1946"/>
      <c r="E642" s="3132"/>
      <c r="F642" s="1019" t="s">
        <v>488</v>
      </c>
      <c r="G642" s="1020" t="s">
        <v>1128</v>
      </c>
      <c r="H642" s="3105"/>
      <c r="I642" s="3066"/>
    </row>
    <row r="643" spans="2:9" ht="37.5" customHeight="1" thickBot="1" x14ac:dyDescent="0.25">
      <c r="B643" s="3339"/>
      <c r="C643" s="3240"/>
      <c r="D643" s="1946"/>
      <c r="E643" s="3132"/>
      <c r="F643" s="1034" t="s">
        <v>1226</v>
      </c>
      <c r="G643" s="1035" t="s">
        <v>1235</v>
      </c>
      <c r="H643" s="3105"/>
      <c r="I643" s="3066"/>
    </row>
    <row r="644" spans="2:9" ht="45.75" thickBot="1" x14ac:dyDescent="0.25">
      <c r="B644" s="3339"/>
      <c r="C644" s="3240"/>
      <c r="D644" s="1946"/>
      <c r="E644" s="3132"/>
      <c r="F644" s="1034" t="s">
        <v>1227</v>
      </c>
      <c r="G644" s="1035" t="s">
        <v>1235</v>
      </c>
      <c r="H644" s="3105"/>
      <c r="I644" s="3066"/>
    </row>
    <row r="645" spans="2:9" ht="34.5" thickBot="1" x14ac:dyDescent="0.25">
      <c r="B645" s="3339"/>
      <c r="C645" s="3240"/>
      <c r="D645" s="1946"/>
      <c r="E645" s="3132"/>
      <c r="F645" s="1034" t="s">
        <v>1229</v>
      </c>
      <c r="G645" s="1035" t="s">
        <v>2800</v>
      </c>
      <c r="H645" s="3105"/>
      <c r="I645" s="3066"/>
    </row>
    <row r="646" spans="2:9" ht="42.75" customHeight="1" thickBot="1" x14ac:dyDescent="0.25">
      <c r="B646" s="3339"/>
      <c r="C646" s="3240"/>
      <c r="D646" s="1946"/>
      <c r="E646" s="3132"/>
      <c r="F646" s="1034" t="s">
        <v>1230</v>
      </c>
      <c r="G646" s="1035" t="s">
        <v>2801</v>
      </c>
      <c r="H646" s="3105"/>
      <c r="I646" s="3066"/>
    </row>
    <row r="647" spans="2:9" ht="34.5" thickBot="1" x14ac:dyDescent="0.25">
      <c r="B647" s="3339"/>
      <c r="C647" s="3240"/>
      <c r="D647" s="1946"/>
      <c r="E647" s="3133"/>
      <c r="F647" s="1034" t="s">
        <v>1231</v>
      </c>
      <c r="G647" s="1035" t="s">
        <v>1235</v>
      </c>
      <c r="H647" s="3105"/>
      <c r="I647" s="3066"/>
    </row>
    <row r="648" spans="2:9" ht="18.95" customHeight="1" thickBot="1" x14ac:dyDescent="0.25">
      <c r="B648" s="3339"/>
      <c r="C648" s="3240"/>
      <c r="D648" s="1946"/>
      <c r="E648" s="3334" t="s">
        <v>2827</v>
      </c>
      <c r="F648" s="3334"/>
      <c r="G648" s="3334"/>
      <c r="H648" s="3105"/>
      <c r="I648" s="3066"/>
    </row>
    <row r="649" spans="2:9" ht="18.95" customHeight="1" thickTop="1" thickBot="1" x14ac:dyDescent="0.25">
      <c r="B649" s="3339"/>
      <c r="C649" s="3240"/>
      <c r="D649" s="1946"/>
      <c r="E649" s="3335" t="s">
        <v>2818</v>
      </c>
      <c r="F649" s="3335"/>
      <c r="G649" s="3335"/>
      <c r="H649" s="3105"/>
      <c r="I649" s="3066"/>
    </row>
    <row r="650" spans="2:9" ht="18.95" customHeight="1" thickBot="1" x14ac:dyDescent="0.25">
      <c r="B650" s="3339"/>
      <c r="C650" s="3240"/>
      <c r="D650" s="1946"/>
      <c r="E650" s="3129" t="s">
        <v>2813</v>
      </c>
      <c r="F650" s="3130"/>
      <c r="G650" s="3130"/>
      <c r="H650" s="3105"/>
      <c r="I650" s="3066"/>
    </row>
    <row r="651" spans="2:9" ht="36.75" customHeight="1" thickBot="1" x14ac:dyDescent="0.25">
      <c r="B651" s="3339"/>
      <c r="C651" s="3240"/>
      <c r="D651" s="1946"/>
      <c r="E651" s="3131"/>
      <c r="F651" s="1019" t="s">
        <v>2817</v>
      </c>
      <c r="G651" s="1035" t="s">
        <v>2798</v>
      </c>
      <c r="H651" s="3105"/>
      <c r="I651" s="3066"/>
    </row>
    <row r="652" spans="2:9" ht="34.5" thickBot="1" x14ac:dyDescent="0.25">
      <c r="B652" s="3339"/>
      <c r="C652" s="3240"/>
      <c r="D652" s="1946"/>
      <c r="E652" s="3132"/>
      <c r="F652" s="1025" t="s">
        <v>1224</v>
      </c>
      <c r="G652" s="1035" t="s">
        <v>2216</v>
      </c>
      <c r="H652" s="3105"/>
      <c r="I652" s="3066"/>
    </row>
    <row r="653" spans="2:9" ht="34.5" thickBot="1" x14ac:dyDescent="0.25">
      <c r="B653" s="3339"/>
      <c r="C653" s="3240"/>
      <c r="D653" s="1946"/>
      <c r="E653" s="3132"/>
      <c r="F653" s="1019" t="s">
        <v>488</v>
      </c>
      <c r="G653" s="1071" t="s">
        <v>286</v>
      </c>
      <c r="H653" s="3105"/>
      <c r="I653" s="3066"/>
    </row>
    <row r="654" spans="2:9" ht="39.75" customHeight="1" thickBot="1" x14ac:dyDescent="0.25">
      <c r="B654" s="3339"/>
      <c r="C654" s="3240"/>
      <c r="D654" s="1946"/>
      <c r="E654" s="3132"/>
      <c r="F654" s="1034" t="s">
        <v>1226</v>
      </c>
      <c r="G654" s="1071" t="s">
        <v>2820</v>
      </c>
      <c r="H654" s="3105"/>
      <c r="I654" s="3066"/>
    </row>
    <row r="655" spans="2:9" ht="45.75" thickBot="1" x14ac:dyDescent="0.25">
      <c r="B655" s="3339"/>
      <c r="C655" s="3240"/>
      <c r="D655" s="1946"/>
      <c r="E655" s="3132"/>
      <c r="F655" s="1034" t="s">
        <v>1227</v>
      </c>
      <c r="G655" s="1020" t="s">
        <v>1263</v>
      </c>
      <c r="H655" s="3105"/>
      <c r="I655" s="3066"/>
    </row>
    <row r="656" spans="2:9" ht="34.5" thickBot="1" x14ac:dyDescent="0.25">
      <c r="B656" s="3339"/>
      <c r="C656" s="3240"/>
      <c r="D656" s="1946"/>
      <c r="E656" s="3132"/>
      <c r="F656" s="1021" t="s">
        <v>2978</v>
      </c>
      <c r="G656" s="1031" t="s">
        <v>1267</v>
      </c>
      <c r="H656" s="3105"/>
      <c r="I656" s="3066"/>
    </row>
    <row r="657" spans="2:9" ht="42.75" customHeight="1" thickBot="1" x14ac:dyDescent="0.25">
      <c r="B657" s="3339"/>
      <c r="C657" s="3240"/>
      <c r="D657" s="1946"/>
      <c r="E657" s="3132"/>
      <c r="F657" s="1034" t="s">
        <v>1230</v>
      </c>
      <c r="G657" s="1020" t="s">
        <v>1268</v>
      </c>
      <c r="H657" s="3105"/>
      <c r="I657" s="3066"/>
    </row>
    <row r="658" spans="2:9" ht="34.5" thickBot="1" x14ac:dyDescent="0.25">
      <c r="B658" s="3339"/>
      <c r="C658" s="3240"/>
      <c r="D658" s="1946"/>
      <c r="E658" s="3133"/>
      <c r="F658" s="1034" t="s">
        <v>1231</v>
      </c>
      <c r="G658" s="1036" t="s">
        <v>2821</v>
      </c>
      <c r="H658" s="3105"/>
      <c r="I658" s="3066"/>
    </row>
    <row r="659" spans="2:9" ht="18.95" customHeight="1" thickBot="1" x14ac:dyDescent="0.25">
      <c r="B659" s="3339"/>
      <c r="C659" s="3240"/>
      <c r="D659" s="1946"/>
      <c r="E659" s="3334" t="s">
        <v>2827</v>
      </c>
      <c r="F659" s="3334"/>
      <c r="G659" s="3334"/>
      <c r="H659" s="3105"/>
      <c r="I659" s="3066"/>
    </row>
    <row r="660" spans="2:9" ht="18.95" customHeight="1" thickTop="1" thickBot="1" x14ac:dyDescent="0.25">
      <c r="B660" s="3339"/>
      <c r="C660" s="3240"/>
      <c r="D660" s="1946"/>
      <c r="E660" s="3335" t="s">
        <v>2822</v>
      </c>
      <c r="F660" s="3335"/>
      <c r="G660" s="3335"/>
      <c r="H660" s="3105"/>
      <c r="I660" s="3066"/>
    </row>
    <row r="661" spans="2:9" ht="18.95" customHeight="1" thickBot="1" x14ac:dyDescent="0.25">
      <c r="B661" s="3339"/>
      <c r="C661" s="3240"/>
      <c r="D661" s="1946"/>
      <c r="E661" s="3129" t="s">
        <v>2813</v>
      </c>
      <c r="F661" s="3130"/>
      <c r="G661" s="3130"/>
      <c r="H661" s="3105"/>
      <c r="I661" s="3066"/>
    </row>
    <row r="662" spans="2:9" ht="36.75" customHeight="1" thickBot="1" x14ac:dyDescent="0.25">
      <c r="B662" s="3339"/>
      <c r="C662" s="3240"/>
      <c r="D662" s="1946"/>
      <c r="E662" s="3131"/>
      <c r="F662" s="1019" t="s">
        <v>2817</v>
      </c>
      <c r="G662" s="1035" t="s">
        <v>2798</v>
      </c>
      <c r="H662" s="3105"/>
      <c r="I662" s="3066"/>
    </row>
    <row r="663" spans="2:9" ht="34.5" thickBot="1" x14ac:dyDescent="0.25">
      <c r="B663" s="3339"/>
      <c r="C663" s="3240"/>
      <c r="D663" s="1946"/>
      <c r="E663" s="3132"/>
      <c r="F663" s="1025" t="s">
        <v>1224</v>
      </c>
      <c r="G663" s="1035" t="s">
        <v>93</v>
      </c>
      <c r="H663" s="3105"/>
      <c r="I663" s="3066"/>
    </row>
    <row r="664" spans="2:9" ht="34.5" thickBot="1" x14ac:dyDescent="0.25">
      <c r="B664" s="3339"/>
      <c r="C664" s="3240"/>
      <c r="D664" s="1946"/>
      <c r="E664" s="3132"/>
      <c r="F664" s="1019" t="s">
        <v>488</v>
      </c>
      <c r="G664" s="1071" t="s">
        <v>1128</v>
      </c>
      <c r="H664" s="3105"/>
      <c r="I664" s="3066"/>
    </row>
    <row r="665" spans="2:9" ht="36" customHeight="1" thickBot="1" x14ac:dyDescent="0.25">
      <c r="B665" s="3339"/>
      <c r="C665" s="3240"/>
      <c r="D665" s="1946"/>
      <c r="E665" s="3132"/>
      <c r="F665" s="1034" t="s">
        <v>1226</v>
      </c>
      <c r="G665" s="1035" t="s">
        <v>717</v>
      </c>
      <c r="H665" s="3105"/>
      <c r="I665" s="3066"/>
    </row>
    <row r="666" spans="2:9" ht="45.75" thickBot="1" x14ac:dyDescent="0.25">
      <c r="B666" s="3339"/>
      <c r="C666" s="3240"/>
      <c r="D666" s="1946"/>
      <c r="E666" s="3132"/>
      <c r="F666" s="1034" t="s">
        <v>1227</v>
      </c>
      <c r="G666" s="1035" t="s">
        <v>717</v>
      </c>
      <c r="H666" s="3105"/>
      <c r="I666" s="3066"/>
    </row>
    <row r="667" spans="2:9" ht="34.5" thickBot="1" x14ac:dyDescent="0.25">
      <c r="B667" s="3339"/>
      <c r="C667" s="3240"/>
      <c r="D667" s="1946"/>
      <c r="E667" s="3132"/>
      <c r="F667" s="1034" t="s">
        <v>1229</v>
      </c>
      <c r="G667" s="1035" t="s">
        <v>717</v>
      </c>
      <c r="H667" s="3105"/>
      <c r="I667" s="3066"/>
    </row>
    <row r="668" spans="2:9" ht="35.25" customHeight="1" thickBot="1" x14ac:dyDescent="0.25">
      <c r="B668" s="3339"/>
      <c r="C668" s="3240"/>
      <c r="D668" s="1946"/>
      <c r="E668" s="3132"/>
      <c r="F668" s="1034" t="s">
        <v>1230</v>
      </c>
      <c r="G668" s="1035" t="s">
        <v>1237</v>
      </c>
      <c r="H668" s="3105"/>
      <c r="I668" s="3066"/>
    </row>
    <row r="669" spans="2:9" ht="34.5" thickBot="1" x14ac:dyDescent="0.25">
      <c r="B669" s="3339"/>
      <c r="C669" s="3240"/>
      <c r="D669" s="1946"/>
      <c r="E669" s="3133"/>
      <c r="F669" s="1034" t="s">
        <v>1231</v>
      </c>
      <c r="G669" s="1071" t="s">
        <v>1127</v>
      </c>
      <c r="H669" s="3105"/>
      <c r="I669" s="3066"/>
    </row>
    <row r="670" spans="2:9" ht="18.95" customHeight="1" thickBot="1" x14ac:dyDescent="0.25">
      <c r="B670" s="3339"/>
      <c r="C670" s="3240"/>
      <c r="D670" s="1946"/>
      <c r="E670" s="3328" t="s">
        <v>2827</v>
      </c>
      <c r="F670" s="3328"/>
      <c r="G670" s="3328"/>
      <c r="H670" s="3105"/>
      <c r="I670" s="3066"/>
    </row>
    <row r="671" spans="2:9" ht="18.95" customHeight="1" thickBot="1" x14ac:dyDescent="0.25">
      <c r="B671" s="3339"/>
      <c r="C671" s="3240"/>
      <c r="D671" s="1946"/>
      <c r="E671" s="3115" t="s">
        <v>2990</v>
      </c>
      <c r="F671" s="3115"/>
      <c r="G671" s="3115"/>
      <c r="H671" s="3105"/>
      <c r="I671" s="3066"/>
    </row>
    <row r="672" spans="2:9" ht="18.95" customHeight="1" thickBot="1" x14ac:dyDescent="0.25">
      <c r="B672" s="3339"/>
      <c r="C672" s="3240"/>
      <c r="D672" s="1946"/>
      <c r="E672" s="2285" t="s">
        <v>2813</v>
      </c>
      <c r="F672" s="3330"/>
      <c r="G672" s="3330"/>
      <c r="H672" s="3105"/>
      <c r="I672" s="3066"/>
    </row>
    <row r="673" spans="2:9" ht="36.75" customHeight="1" thickBot="1" x14ac:dyDescent="0.25">
      <c r="B673" s="3339"/>
      <c r="C673" s="3240"/>
      <c r="D673" s="1946"/>
      <c r="E673" s="3321"/>
      <c r="F673" s="1019" t="s">
        <v>2817</v>
      </c>
      <c r="G673" s="1035" t="s">
        <v>2798</v>
      </c>
      <c r="H673" s="3105"/>
      <c r="I673" s="3066"/>
    </row>
    <row r="674" spans="2:9" ht="34.5" thickBot="1" x14ac:dyDescent="0.25">
      <c r="B674" s="3339"/>
      <c r="C674" s="3240"/>
      <c r="D674" s="1946"/>
      <c r="E674" s="3322"/>
      <c r="F674" s="1025" t="s">
        <v>1224</v>
      </c>
      <c r="G674" s="1035" t="s">
        <v>93</v>
      </c>
      <c r="H674" s="3105"/>
      <c r="I674" s="3066"/>
    </row>
    <row r="675" spans="2:9" ht="34.5" thickBot="1" x14ac:dyDescent="0.25">
      <c r="B675" s="3339"/>
      <c r="C675" s="3240"/>
      <c r="D675" s="1946"/>
      <c r="E675" s="3322"/>
      <c r="F675" s="1019" t="s">
        <v>488</v>
      </c>
      <c r="G675" s="1071" t="s">
        <v>1128</v>
      </c>
      <c r="H675" s="3105"/>
      <c r="I675" s="3066"/>
    </row>
    <row r="676" spans="2:9" ht="36" customHeight="1" thickBot="1" x14ac:dyDescent="0.25">
      <c r="B676" s="3339"/>
      <c r="C676" s="3240"/>
      <c r="D676" s="1946"/>
      <c r="E676" s="3322"/>
      <c r="F676" s="1019" t="s">
        <v>2976</v>
      </c>
      <c r="G676" s="1035" t="s">
        <v>717</v>
      </c>
      <c r="H676" s="3105"/>
      <c r="I676" s="3066"/>
    </row>
    <row r="677" spans="2:9" ht="45.75" thickBot="1" x14ac:dyDescent="0.25">
      <c r="B677" s="3339"/>
      <c r="C677" s="3240"/>
      <c r="D677" s="1946"/>
      <c r="E677" s="3322"/>
      <c r="F677" s="1019" t="s">
        <v>2977</v>
      </c>
      <c r="G677" s="1035" t="s">
        <v>717</v>
      </c>
      <c r="H677" s="3105"/>
      <c r="I677" s="3066"/>
    </row>
    <row r="678" spans="2:9" ht="34.5" thickBot="1" x14ac:dyDescent="0.25">
      <c r="B678" s="3339"/>
      <c r="C678" s="3240"/>
      <c r="D678" s="1946"/>
      <c r="E678" s="3322"/>
      <c r="F678" s="1019" t="s">
        <v>2978</v>
      </c>
      <c r="G678" s="1035" t="s">
        <v>717</v>
      </c>
      <c r="H678" s="3105"/>
      <c r="I678" s="3066"/>
    </row>
    <row r="679" spans="2:9" ht="35.25" customHeight="1" thickBot="1" x14ac:dyDescent="0.25">
      <c r="B679" s="3339"/>
      <c r="C679" s="3240"/>
      <c r="D679" s="1946"/>
      <c r="E679" s="3322"/>
      <c r="F679" s="1019" t="s">
        <v>1922</v>
      </c>
      <c r="G679" s="1035" t="s">
        <v>2980</v>
      </c>
      <c r="H679" s="3105"/>
      <c r="I679" s="3066"/>
    </row>
    <row r="680" spans="2:9" ht="34.5" thickBot="1" x14ac:dyDescent="0.25">
      <c r="B680" s="3339"/>
      <c r="C680" s="3240"/>
      <c r="D680" s="1946"/>
      <c r="E680" s="3323"/>
      <c r="F680" s="1019" t="s">
        <v>2979</v>
      </c>
      <c r="G680" s="1071" t="s">
        <v>1127</v>
      </c>
      <c r="H680" s="3105"/>
      <c r="I680" s="3066"/>
    </row>
    <row r="681" spans="2:9" ht="18.95" customHeight="1" thickBot="1" x14ac:dyDescent="0.25">
      <c r="B681" s="3319"/>
      <c r="C681" s="3241"/>
      <c r="D681" s="3086"/>
      <c r="E681" s="3336" t="s">
        <v>2992</v>
      </c>
      <c r="F681" s="3336"/>
      <c r="G681" s="3336"/>
      <c r="H681" s="3106"/>
      <c r="I681" s="3067"/>
    </row>
    <row r="682" spans="2:9" ht="89.25" customHeight="1" thickTop="1" thickBot="1" x14ac:dyDescent="0.25">
      <c r="B682" s="949" t="s">
        <v>3104</v>
      </c>
      <c r="C682" s="948" t="s">
        <v>3105</v>
      </c>
      <c r="D682" s="945" t="s">
        <v>2831</v>
      </c>
      <c r="E682" s="3309" t="s">
        <v>2832</v>
      </c>
      <c r="F682" s="3309"/>
      <c r="G682" s="3275"/>
      <c r="H682" s="1074" t="s">
        <v>2</v>
      </c>
      <c r="I682" s="1075" t="s">
        <v>2</v>
      </c>
    </row>
    <row r="683" spans="2:9" ht="22.5" customHeight="1" thickTop="1" thickBot="1" x14ac:dyDescent="0.25">
      <c r="B683" s="3239" t="s">
        <v>2745</v>
      </c>
      <c r="C683" s="3340" t="s">
        <v>3015</v>
      </c>
      <c r="D683" s="3232" t="s">
        <v>2777</v>
      </c>
      <c r="E683" s="3116" t="s">
        <v>3198</v>
      </c>
      <c r="F683" s="3117"/>
      <c r="G683" s="3117"/>
      <c r="H683" s="3104" t="s">
        <v>2</v>
      </c>
      <c r="I683" s="3065" t="s">
        <v>2</v>
      </c>
    </row>
    <row r="684" spans="2:9" ht="18" customHeight="1" thickBot="1" x14ac:dyDescent="0.25">
      <c r="B684" s="3318"/>
      <c r="C684" s="3341"/>
      <c r="D684" s="3233"/>
      <c r="E684" s="3118" t="s">
        <v>3196</v>
      </c>
      <c r="F684" s="3119"/>
      <c r="G684" s="3119"/>
      <c r="H684" s="3105"/>
      <c r="I684" s="3066"/>
    </row>
    <row r="685" spans="2:9" ht="18.75" customHeight="1" thickBot="1" x14ac:dyDescent="0.25">
      <c r="B685" s="3318"/>
      <c r="C685" s="3341"/>
      <c r="D685" s="3233"/>
      <c r="E685" s="3115" t="s">
        <v>3199</v>
      </c>
      <c r="F685" s="3115"/>
      <c r="G685" s="3115"/>
      <c r="H685" s="3105"/>
      <c r="I685" s="3066"/>
    </row>
    <row r="686" spans="2:9" ht="18" customHeight="1" thickBot="1" x14ac:dyDescent="0.25">
      <c r="B686" s="3318"/>
      <c r="C686" s="3341"/>
      <c r="D686" s="3233"/>
      <c r="E686" s="3113" t="s">
        <v>3200</v>
      </c>
      <c r="F686" s="1703"/>
      <c r="G686" s="3114"/>
      <c r="H686" s="3105"/>
      <c r="I686" s="3066"/>
    </row>
    <row r="687" spans="2:9" ht="18" customHeight="1" thickBot="1" x14ac:dyDescent="0.25">
      <c r="B687" s="3318"/>
      <c r="C687" s="3341"/>
      <c r="D687" s="3233"/>
      <c r="E687" s="3115" t="s">
        <v>3201</v>
      </c>
      <c r="F687" s="3115"/>
      <c r="G687" s="3115"/>
      <c r="H687" s="3105"/>
      <c r="I687" s="3066"/>
    </row>
    <row r="688" spans="2:9" ht="18.95" customHeight="1" thickBot="1" x14ac:dyDescent="0.25">
      <c r="B688" s="3318"/>
      <c r="C688" s="3341"/>
      <c r="D688" s="3233"/>
      <c r="E688" s="3205" t="s">
        <v>3197</v>
      </c>
      <c r="F688" s="1788"/>
      <c r="G688" s="2108"/>
      <c r="H688" s="3105"/>
      <c r="I688" s="3066"/>
    </row>
    <row r="689" spans="2:9" ht="35.25" customHeight="1" thickBot="1" x14ac:dyDescent="0.25">
      <c r="B689" s="3318"/>
      <c r="C689" s="3341"/>
      <c r="D689" s="3233"/>
      <c r="E689" s="3343"/>
      <c r="F689" s="1023" t="s">
        <v>490</v>
      </c>
      <c r="G689" s="1045" t="s">
        <v>8</v>
      </c>
      <c r="H689" s="3105"/>
      <c r="I689" s="3066"/>
    </row>
    <row r="690" spans="2:9" ht="35.25" customHeight="1" thickBot="1" x14ac:dyDescent="0.25">
      <c r="B690" s="3318"/>
      <c r="C690" s="3341"/>
      <c r="D690" s="3233"/>
      <c r="E690" s="3343"/>
      <c r="F690" s="1021" t="s">
        <v>489</v>
      </c>
      <c r="G690" s="1045" t="s">
        <v>651</v>
      </c>
      <c r="H690" s="3105"/>
      <c r="I690" s="3066"/>
    </row>
    <row r="691" spans="2:9" ht="18" customHeight="1" thickBot="1" x14ac:dyDescent="0.25">
      <c r="B691" s="3318"/>
      <c r="C691" s="3341"/>
      <c r="D691" s="3233"/>
      <c r="E691" s="3113" t="s">
        <v>3200</v>
      </c>
      <c r="F691" s="1703"/>
      <c r="G691" s="3114"/>
      <c r="H691" s="3105"/>
      <c r="I691" s="3066"/>
    </row>
    <row r="692" spans="2:9" ht="18" customHeight="1" thickBot="1" x14ac:dyDescent="0.25">
      <c r="B692" s="3318"/>
      <c r="C692" s="3341"/>
      <c r="D692" s="3233"/>
      <c r="E692" s="3115" t="s">
        <v>3201</v>
      </c>
      <c r="F692" s="3115"/>
      <c r="G692" s="3115"/>
      <c r="H692" s="3105"/>
      <c r="I692" s="3066"/>
    </row>
    <row r="693" spans="2:9" ht="18.95" customHeight="1" thickBot="1" x14ac:dyDescent="0.25">
      <c r="B693" s="3318"/>
      <c r="C693" s="3341"/>
      <c r="D693" s="3233"/>
      <c r="E693" s="3205" t="s">
        <v>3197</v>
      </c>
      <c r="F693" s="1788"/>
      <c r="G693" s="2108"/>
      <c r="H693" s="3105"/>
      <c r="I693" s="3066"/>
    </row>
    <row r="694" spans="2:9" ht="35.25" customHeight="1" thickBot="1" x14ac:dyDescent="0.25">
      <c r="B694" s="3318"/>
      <c r="C694" s="3341"/>
      <c r="D694" s="3233"/>
      <c r="E694" s="3343"/>
      <c r="F694" s="1023" t="s">
        <v>490</v>
      </c>
      <c r="G694" s="1045" t="s">
        <v>8</v>
      </c>
      <c r="H694" s="3105"/>
      <c r="I694" s="3066"/>
    </row>
    <row r="695" spans="2:9" ht="35.25" customHeight="1" thickBot="1" x14ac:dyDescent="0.25">
      <c r="B695" s="3318"/>
      <c r="C695" s="3341"/>
      <c r="D695" s="3233"/>
      <c r="E695" s="3343"/>
      <c r="F695" s="1021" t="s">
        <v>489</v>
      </c>
      <c r="G695" s="1045" t="s">
        <v>93</v>
      </c>
      <c r="H695" s="3105"/>
      <c r="I695" s="3066"/>
    </row>
    <row r="696" spans="2:9" ht="18" customHeight="1" thickBot="1" x14ac:dyDescent="0.25">
      <c r="B696" s="3160"/>
      <c r="C696" s="3342"/>
      <c r="D696" s="3234"/>
      <c r="E696" s="3344" t="s">
        <v>3202</v>
      </c>
      <c r="F696" s="3266"/>
      <c r="G696" s="3227"/>
      <c r="H696" s="3106"/>
      <c r="I696" s="3067"/>
    </row>
    <row r="697" spans="2:9" ht="18.95" customHeight="1" thickTop="1" thickBot="1" x14ac:dyDescent="0.25">
      <c r="B697" s="3239" t="s">
        <v>3106</v>
      </c>
      <c r="C697" s="3211" t="s">
        <v>3107</v>
      </c>
      <c r="D697" s="3125" t="s">
        <v>2833</v>
      </c>
      <c r="E697" s="3117" t="s">
        <v>3214</v>
      </c>
      <c r="F697" s="3117"/>
      <c r="G697" s="3117"/>
      <c r="H697" s="3104" t="s">
        <v>2</v>
      </c>
      <c r="I697" s="3065" t="s">
        <v>2</v>
      </c>
    </row>
    <row r="698" spans="2:9" ht="18.95" customHeight="1" thickBot="1" x14ac:dyDescent="0.25">
      <c r="B698" s="3339"/>
      <c r="C698" s="3240"/>
      <c r="D698" s="1946"/>
      <c r="E698" s="3338" t="s">
        <v>2839</v>
      </c>
      <c r="F698" s="3338"/>
      <c r="G698" s="3338"/>
      <c r="H698" s="3105"/>
      <c r="I698" s="3066"/>
    </row>
    <row r="699" spans="2:9" ht="18.95" customHeight="1" thickTop="1" thickBot="1" x14ac:dyDescent="0.25">
      <c r="B699" s="3339"/>
      <c r="C699" s="3240"/>
      <c r="D699" s="1946"/>
      <c r="E699" s="3345" t="s">
        <v>2828</v>
      </c>
      <c r="F699" s="3345"/>
      <c r="G699" s="3345"/>
      <c r="H699" s="3105"/>
      <c r="I699" s="3066"/>
    </row>
    <row r="700" spans="2:9" ht="18.95" customHeight="1" thickBot="1" x14ac:dyDescent="0.25">
      <c r="B700" s="3339"/>
      <c r="C700" s="3240"/>
      <c r="D700" s="1946"/>
      <c r="E700" s="3338" t="s">
        <v>2840</v>
      </c>
      <c r="F700" s="3338"/>
      <c r="G700" s="3338"/>
      <c r="H700" s="3105"/>
      <c r="I700" s="3066"/>
    </row>
    <row r="701" spans="2:9" ht="18.95" customHeight="1" thickTop="1" thickBot="1" x14ac:dyDescent="0.25">
      <c r="B701" s="3339"/>
      <c r="C701" s="3240"/>
      <c r="D701" s="1946"/>
      <c r="E701" s="3345" t="s">
        <v>2829</v>
      </c>
      <c r="F701" s="3345"/>
      <c r="G701" s="3345"/>
      <c r="H701" s="3105"/>
      <c r="I701" s="3066"/>
    </row>
    <row r="702" spans="2:9" ht="18.95" customHeight="1" thickBot="1" x14ac:dyDescent="0.25">
      <c r="B702" s="3319"/>
      <c r="C702" s="3241"/>
      <c r="D702" s="3086"/>
      <c r="E702" s="3346" t="s">
        <v>2841</v>
      </c>
      <c r="F702" s="3346"/>
      <c r="G702" s="3346"/>
      <c r="H702" s="3106"/>
      <c r="I702" s="3067"/>
    </row>
    <row r="703" spans="2:9" ht="18.95" customHeight="1" thickTop="1" thickBot="1" x14ac:dyDescent="0.25">
      <c r="B703" s="3239" t="s">
        <v>3108</v>
      </c>
      <c r="C703" s="3211" t="s">
        <v>3109</v>
      </c>
      <c r="D703" s="3125" t="s">
        <v>2834</v>
      </c>
      <c r="E703" s="3167" t="s">
        <v>3203</v>
      </c>
      <c r="F703" s="3167"/>
      <c r="G703" s="3168"/>
      <c r="H703" s="3104" t="s">
        <v>2</v>
      </c>
      <c r="I703" s="3065" t="s">
        <v>2</v>
      </c>
    </row>
    <row r="704" spans="2:9" ht="18.95" customHeight="1" thickBot="1" x14ac:dyDescent="0.25">
      <c r="B704" s="3339"/>
      <c r="C704" s="3240"/>
      <c r="D704" s="1946"/>
      <c r="E704" s="1947" t="s">
        <v>2842</v>
      </c>
      <c r="F704" s="1947"/>
      <c r="G704" s="3156"/>
      <c r="H704" s="3105"/>
      <c r="I704" s="3066"/>
    </row>
    <row r="705" spans="2:9" ht="18.95" customHeight="1" thickBot="1" x14ac:dyDescent="0.25">
      <c r="B705" s="3339"/>
      <c r="C705" s="3240"/>
      <c r="D705" s="1946"/>
      <c r="E705" s="3169" t="s">
        <v>3204</v>
      </c>
      <c r="F705" s="3170"/>
      <c r="G705" s="3171"/>
      <c r="H705" s="3105"/>
      <c r="I705" s="3066"/>
    </row>
    <row r="706" spans="2:9" ht="18.95" customHeight="1" thickBot="1" x14ac:dyDescent="0.25">
      <c r="B706" s="3339"/>
      <c r="C706" s="3240"/>
      <c r="D706" s="1946"/>
      <c r="E706" s="3113" t="s">
        <v>2843</v>
      </c>
      <c r="F706" s="1703"/>
      <c r="G706" s="3114"/>
      <c r="H706" s="3105"/>
      <c r="I706" s="3066"/>
    </row>
    <row r="707" spans="2:9" ht="18.95" customHeight="1" thickBot="1" x14ac:dyDescent="0.25">
      <c r="B707" s="3339"/>
      <c r="C707" s="3240"/>
      <c r="D707" s="1946"/>
      <c r="E707" s="3149" t="s">
        <v>3205</v>
      </c>
      <c r="F707" s="3149"/>
      <c r="G707" s="3150"/>
      <c r="H707" s="3105"/>
      <c r="I707" s="3066"/>
    </row>
    <row r="708" spans="2:9" ht="18.95" customHeight="1" thickBot="1" x14ac:dyDescent="0.25">
      <c r="B708" s="3339"/>
      <c r="C708" s="3240"/>
      <c r="D708" s="1946"/>
      <c r="E708" s="3154" t="s">
        <v>2779</v>
      </c>
      <c r="F708" s="3154"/>
      <c r="G708" s="3148"/>
      <c r="H708" s="3105"/>
      <c r="I708" s="3066"/>
    </row>
    <row r="709" spans="2:9" ht="37.5" customHeight="1" thickBot="1" x14ac:dyDescent="0.25">
      <c r="B709" s="3339"/>
      <c r="C709" s="3240"/>
      <c r="D709" s="1946"/>
      <c r="E709" s="3155"/>
      <c r="F709" s="1022" t="s">
        <v>490</v>
      </c>
      <c r="G709" s="1065" t="s">
        <v>8</v>
      </c>
      <c r="H709" s="3105"/>
      <c r="I709" s="3066"/>
    </row>
    <row r="710" spans="2:9" ht="50.1" customHeight="1" thickBot="1" x14ac:dyDescent="0.25">
      <c r="B710" s="3339"/>
      <c r="C710" s="3240"/>
      <c r="D710" s="1946"/>
      <c r="E710" s="3155"/>
      <c r="F710" s="1034" t="s">
        <v>487</v>
      </c>
      <c r="G710" s="1065" t="s">
        <v>2780</v>
      </c>
      <c r="H710" s="3105"/>
      <c r="I710" s="3066"/>
    </row>
    <row r="711" spans="2:9" ht="18.95" customHeight="1" thickBot="1" x14ac:dyDescent="0.25">
      <c r="B711" s="3339"/>
      <c r="C711" s="3240"/>
      <c r="D711" s="1946"/>
      <c r="E711" s="1947" t="s">
        <v>2842</v>
      </c>
      <c r="F711" s="1947"/>
      <c r="G711" s="3156"/>
      <c r="H711" s="3105"/>
      <c r="I711" s="3066"/>
    </row>
    <row r="712" spans="2:9" ht="18.95" customHeight="1" thickBot="1" x14ac:dyDescent="0.25">
      <c r="B712" s="3339"/>
      <c r="C712" s="3240"/>
      <c r="D712" s="1946"/>
      <c r="E712" s="3149" t="s">
        <v>3205</v>
      </c>
      <c r="F712" s="3149"/>
      <c r="G712" s="3150"/>
      <c r="H712" s="3105"/>
      <c r="I712" s="3066"/>
    </row>
    <row r="713" spans="2:9" ht="18.95" customHeight="1" thickBot="1" x14ac:dyDescent="0.25">
      <c r="B713" s="3339"/>
      <c r="C713" s="3240"/>
      <c r="D713" s="1946"/>
      <c r="E713" s="3175" t="s">
        <v>2779</v>
      </c>
      <c r="F713" s="3176"/>
      <c r="G713" s="3177"/>
      <c r="H713" s="3105"/>
      <c r="I713" s="3066"/>
    </row>
    <row r="714" spans="2:9" ht="37.5" customHeight="1" thickBot="1" x14ac:dyDescent="0.25">
      <c r="B714" s="3339"/>
      <c r="C714" s="3240"/>
      <c r="D714" s="1946"/>
      <c r="E714" s="3157"/>
      <c r="F714" s="1022" t="s">
        <v>490</v>
      </c>
      <c r="G714" s="1065" t="s">
        <v>8</v>
      </c>
      <c r="H714" s="3105"/>
      <c r="I714" s="3066"/>
    </row>
    <row r="715" spans="2:9" ht="50.1" customHeight="1" thickBot="1" x14ac:dyDescent="0.25">
      <c r="B715" s="3339"/>
      <c r="C715" s="3240"/>
      <c r="D715" s="1946"/>
      <c r="E715" s="3157"/>
      <c r="F715" s="1034" t="s">
        <v>487</v>
      </c>
      <c r="G715" s="1065" t="s">
        <v>1235</v>
      </c>
      <c r="H715" s="3105"/>
      <c r="I715" s="3066"/>
    </row>
    <row r="716" spans="2:9" ht="18.95" customHeight="1" thickBot="1" x14ac:dyDescent="0.25">
      <c r="B716" s="3339"/>
      <c r="C716" s="3240"/>
      <c r="D716" s="1946"/>
      <c r="E716" s="3172" t="s">
        <v>919</v>
      </c>
      <c r="F716" s="3152"/>
      <c r="G716" s="3153"/>
      <c r="H716" s="3105"/>
      <c r="I716" s="3066"/>
    </row>
    <row r="717" spans="2:9" ht="18.95" customHeight="1" thickBot="1" x14ac:dyDescent="0.25">
      <c r="B717" s="3339"/>
      <c r="C717" s="3240"/>
      <c r="D717" s="1946"/>
      <c r="E717" s="3173" t="s">
        <v>2781</v>
      </c>
      <c r="F717" s="3154"/>
      <c r="G717" s="3148"/>
      <c r="H717" s="3105"/>
      <c r="I717" s="3066"/>
    </row>
    <row r="718" spans="2:9" ht="50.1" customHeight="1" thickBot="1" x14ac:dyDescent="0.25">
      <c r="B718" s="3339"/>
      <c r="C718" s="3240"/>
      <c r="D718" s="1946"/>
      <c r="E718" s="3131"/>
      <c r="F718" s="1022" t="s">
        <v>490</v>
      </c>
      <c r="G718" s="1065" t="s">
        <v>8</v>
      </c>
      <c r="H718" s="3105"/>
      <c r="I718" s="3066"/>
    </row>
    <row r="719" spans="2:9" ht="50.1" customHeight="1" thickBot="1" x14ac:dyDescent="0.25">
      <c r="B719" s="3339"/>
      <c r="C719" s="3240"/>
      <c r="D719" s="1946"/>
      <c r="E719" s="3133"/>
      <c r="F719" s="1034" t="s">
        <v>487</v>
      </c>
      <c r="G719" s="1065" t="s">
        <v>1127</v>
      </c>
      <c r="H719" s="3105"/>
      <c r="I719" s="3066"/>
    </row>
    <row r="720" spans="2:9" ht="18.95" customHeight="1" thickBot="1" x14ac:dyDescent="0.25">
      <c r="B720" s="3339"/>
      <c r="C720" s="3240"/>
      <c r="D720" s="1946"/>
      <c r="E720" s="3174" t="s">
        <v>2843</v>
      </c>
      <c r="F720" s="1947"/>
      <c r="G720" s="3156"/>
      <c r="H720" s="3105"/>
      <c r="I720" s="3066"/>
    </row>
    <row r="721" spans="2:9" ht="18.95" customHeight="1" thickBot="1" x14ac:dyDescent="0.25">
      <c r="B721" s="3339"/>
      <c r="C721" s="3240"/>
      <c r="D721" s="1946"/>
      <c r="E721" s="3149" t="s">
        <v>3205</v>
      </c>
      <c r="F721" s="3149"/>
      <c r="G721" s="3150"/>
      <c r="H721" s="3105"/>
      <c r="I721" s="3066"/>
    </row>
    <row r="722" spans="2:9" ht="18.95" customHeight="1" thickBot="1" x14ac:dyDescent="0.25">
      <c r="B722" s="3339"/>
      <c r="C722" s="3240"/>
      <c r="D722" s="1946"/>
      <c r="E722" s="3154" t="s">
        <v>2779</v>
      </c>
      <c r="F722" s="3154"/>
      <c r="G722" s="3148"/>
      <c r="H722" s="3105"/>
      <c r="I722" s="3066"/>
    </row>
    <row r="723" spans="2:9" ht="18.95" customHeight="1" thickBot="1" x14ac:dyDescent="0.25">
      <c r="B723" s="3339"/>
      <c r="C723" s="3240"/>
      <c r="D723" s="1946"/>
      <c r="E723" s="3154" t="s">
        <v>2782</v>
      </c>
      <c r="F723" s="3154"/>
      <c r="G723" s="3148"/>
      <c r="H723" s="3105"/>
      <c r="I723" s="3066"/>
    </row>
    <row r="724" spans="2:9" ht="50.1" customHeight="1" thickBot="1" x14ac:dyDescent="0.25">
      <c r="B724" s="3339"/>
      <c r="C724" s="3240"/>
      <c r="D724" s="1946"/>
      <c r="E724" s="3155"/>
      <c r="F724" s="1022" t="s">
        <v>490</v>
      </c>
      <c r="G724" s="1065" t="s">
        <v>8</v>
      </c>
      <c r="H724" s="3105"/>
      <c r="I724" s="3066"/>
    </row>
    <row r="725" spans="2:9" ht="41.25" customHeight="1" thickBot="1" x14ac:dyDescent="0.25">
      <c r="B725" s="3339"/>
      <c r="C725" s="3240"/>
      <c r="D725" s="1946"/>
      <c r="E725" s="3155"/>
      <c r="F725" s="1034" t="s">
        <v>487</v>
      </c>
      <c r="G725" s="1065" t="s">
        <v>776</v>
      </c>
      <c r="H725" s="3105"/>
      <c r="I725" s="3066"/>
    </row>
    <row r="726" spans="2:9" ht="18.95" customHeight="1" thickBot="1" x14ac:dyDescent="0.25">
      <c r="B726" s="3319"/>
      <c r="C726" s="3241"/>
      <c r="D726" s="3086"/>
      <c r="E726" s="3086" t="s">
        <v>2844</v>
      </c>
      <c r="F726" s="3086"/>
      <c r="G726" s="3087"/>
      <c r="H726" s="3106"/>
      <c r="I726" s="3067"/>
    </row>
    <row r="727" spans="2:9" ht="18.95" customHeight="1" thickTop="1" thickBot="1" x14ac:dyDescent="0.25">
      <c r="B727" s="3158" t="s">
        <v>3110</v>
      </c>
      <c r="C727" s="3161" t="s">
        <v>3111</v>
      </c>
      <c r="D727" s="3164" t="s">
        <v>8</v>
      </c>
      <c r="E727" s="3167" t="s">
        <v>3205</v>
      </c>
      <c r="F727" s="3167"/>
      <c r="G727" s="3168"/>
      <c r="H727" s="3104" t="s">
        <v>2</v>
      </c>
      <c r="I727" s="3065" t="s">
        <v>2</v>
      </c>
    </row>
    <row r="728" spans="2:9" ht="18.95" customHeight="1" thickBot="1" x14ac:dyDescent="0.25">
      <c r="B728" s="3159"/>
      <c r="C728" s="3162"/>
      <c r="D728" s="3165"/>
      <c r="E728" s="3175" t="s">
        <v>2783</v>
      </c>
      <c r="F728" s="3176"/>
      <c r="G728" s="3177"/>
      <c r="H728" s="3105"/>
      <c r="I728" s="3066"/>
    </row>
    <row r="729" spans="2:9" ht="39.75" customHeight="1" thickBot="1" x14ac:dyDescent="0.25">
      <c r="B729" s="3159"/>
      <c r="C729" s="3162"/>
      <c r="D729" s="3165"/>
      <c r="E729" s="3178"/>
      <c r="F729" s="1022" t="s">
        <v>490</v>
      </c>
      <c r="G729" s="1065" t="s">
        <v>8</v>
      </c>
      <c r="H729" s="3105"/>
      <c r="I729" s="3066"/>
    </row>
    <row r="730" spans="2:9" ht="37.5" customHeight="1" thickBot="1" x14ac:dyDescent="0.25">
      <c r="B730" s="3159"/>
      <c r="C730" s="3162"/>
      <c r="D730" s="3165"/>
      <c r="E730" s="3179"/>
      <c r="F730" s="1034" t="s">
        <v>487</v>
      </c>
      <c r="G730" s="1065" t="s">
        <v>776</v>
      </c>
      <c r="H730" s="3105"/>
      <c r="I730" s="3066"/>
    </row>
    <row r="731" spans="2:9" ht="44.25" customHeight="1" thickBot="1" x14ac:dyDescent="0.25">
      <c r="B731" s="3159"/>
      <c r="C731" s="3162"/>
      <c r="D731" s="3165"/>
      <c r="E731" s="3180"/>
      <c r="F731" s="1034" t="s">
        <v>862</v>
      </c>
      <c r="G731" s="1065" t="s">
        <v>8</v>
      </c>
      <c r="H731" s="3105"/>
      <c r="I731" s="3066"/>
    </row>
    <row r="732" spans="2:9" ht="18.95" customHeight="1" thickBot="1" x14ac:dyDescent="0.25">
      <c r="B732" s="3160"/>
      <c r="C732" s="3163"/>
      <c r="D732" s="3166"/>
      <c r="E732" s="3151" t="s">
        <v>2845</v>
      </c>
      <c r="F732" s="3086"/>
      <c r="G732" s="3087"/>
      <c r="H732" s="3106"/>
      <c r="I732" s="3067"/>
    </row>
    <row r="733" spans="2:9" ht="18.95" customHeight="1" thickTop="1" thickBot="1" x14ac:dyDescent="0.25">
      <c r="B733" s="3120" t="s">
        <v>2746</v>
      </c>
      <c r="C733" s="3347" t="s">
        <v>3016</v>
      </c>
      <c r="D733" s="3164" t="s">
        <v>2834</v>
      </c>
      <c r="E733" s="3350" t="s">
        <v>3206</v>
      </c>
      <c r="F733" s="3167"/>
      <c r="G733" s="3168"/>
      <c r="H733" s="3062" t="s">
        <v>2</v>
      </c>
      <c r="I733" s="3068" t="s">
        <v>2</v>
      </c>
    </row>
    <row r="734" spans="2:9" ht="18.95" customHeight="1" thickBot="1" x14ac:dyDescent="0.25">
      <c r="B734" s="3121"/>
      <c r="C734" s="3348"/>
      <c r="D734" s="3165"/>
      <c r="E734" s="1444" t="s">
        <v>2842</v>
      </c>
      <c r="F734" s="1440"/>
      <c r="G734" s="1442"/>
      <c r="H734" s="3063"/>
      <c r="I734" s="3069"/>
    </row>
    <row r="735" spans="2:9" ht="18.95" customHeight="1" thickBot="1" x14ac:dyDescent="0.25">
      <c r="B735" s="3121"/>
      <c r="C735" s="3348"/>
      <c r="D735" s="3165"/>
      <c r="E735" s="3149" t="s">
        <v>3204</v>
      </c>
      <c r="F735" s="3149"/>
      <c r="G735" s="3150"/>
      <c r="H735" s="3063"/>
      <c r="I735" s="3069"/>
    </row>
    <row r="736" spans="2:9" ht="18.95" customHeight="1" thickBot="1" x14ac:dyDescent="0.25">
      <c r="B736" s="3121"/>
      <c r="C736" s="3348"/>
      <c r="D736" s="3165"/>
      <c r="E736" s="1789" t="s">
        <v>2843</v>
      </c>
      <c r="F736" s="1789"/>
      <c r="G736" s="3118"/>
      <c r="H736" s="3063"/>
      <c r="I736" s="3069"/>
    </row>
    <row r="737" spans="2:9" ht="18.95" customHeight="1" thickBot="1" x14ac:dyDescent="0.25">
      <c r="B737" s="3121"/>
      <c r="C737" s="3348"/>
      <c r="D737" s="3165"/>
      <c r="E737" s="3149" t="s">
        <v>3205</v>
      </c>
      <c r="F737" s="3149"/>
      <c r="G737" s="3150"/>
      <c r="H737" s="3063"/>
      <c r="I737" s="3069"/>
    </row>
    <row r="738" spans="2:9" ht="18.95" customHeight="1" thickBot="1" x14ac:dyDescent="0.25">
      <c r="B738" s="3121"/>
      <c r="C738" s="3348"/>
      <c r="D738" s="3165"/>
      <c r="E738" s="3154" t="s">
        <v>2779</v>
      </c>
      <c r="F738" s="3154"/>
      <c r="G738" s="3148"/>
      <c r="H738" s="3063"/>
      <c r="I738" s="3069"/>
    </row>
    <row r="739" spans="2:9" ht="37.5" customHeight="1" thickBot="1" x14ac:dyDescent="0.25">
      <c r="B739" s="3121"/>
      <c r="C739" s="3348"/>
      <c r="D739" s="3165"/>
      <c r="E739" s="3155"/>
      <c r="F739" s="1022" t="s">
        <v>490</v>
      </c>
      <c r="G739" s="1065" t="s">
        <v>8</v>
      </c>
      <c r="H739" s="3063"/>
      <c r="I739" s="3069"/>
    </row>
    <row r="740" spans="2:9" ht="50.1" customHeight="1" thickBot="1" x14ac:dyDescent="0.25">
      <c r="B740" s="3121"/>
      <c r="C740" s="3348"/>
      <c r="D740" s="3165"/>
      <c r="E740" s="3155"/>
      <c r="F740" s="1034" t="s">
        <v>486</v>
      </c>
      <c r="G740" s="1065" t="s">
        <v>2780</v>
      </c>
      <c r="H740" s="3063"/>
      <c r="I740" s="3069"/>
    </row>
    <row r="741" spans="2:9" ht="18.95" customHeight="1" thickBot="1" x14ac:dyDescent="0.25">
      <c r="B741" s="3121"/>
      <c r="C741" s="3348"/>
      <c r="D741" s="3165"/>
      <c r="E741" s="1947" t="s">
        <v>2842</v>
      </c>
      <c r="F741" s="1947"/>
      <c r="G741" s="3156"/>
      <c r="H741" s="3063"/>
      <c r="I741" s="3069"/>
    </row>
    <row r="742" spans="2:9" ht="18.95" customHeight="1" thickBot="1" x14ac:dyDescent="0.25">
      <c r="B742" s="3121"/>
      <c r="C742" s="3348"/>
      <c r="D742" s="3165"/>
      <c r="E742" s="3149" t="s">
        <v>3205</v>
      </c>
      <c r="F742" s="3149"/>
      <c r="G742" s="3150"/>
      <c r="H742" s="3063"/>
      <c r="I742" s="3069"/>
    </row>
    <row r="743" spans="2:9" ht="18.95" customHeight="1" thickBot="1" x14ac:dyDescent="0.25">
      <c r="B743" s="3121"/>
      <c r="C743" s="3348"/>
      <c r="D743" s="3165"/>
      <c r="E743" s="3154" t="s">
        <v>2779</v>
      </c>
      <c r="F743" s="3154"/>
      <c r="G743" s="3148"/>
      <c r="H743" s="3063"/>
      <c r="I743" s="3069"/>
    </row>
    <row r="744" spans="2:9" ht="37.5" customHeight="1" thickBot="1" x14ac:dyDescent="0.25">
      <c r="B744" s="3121"/>
      <c r="C744" s="3348"/>
      <c r="D744" s="3165"/>
      <c r="E744" s="3155"/>
      <c r="F744" s="1022" t="s">
        <v>490</v>
      </c>
      <c r="G744" s="1065" t="s">
        <v>8</v>
      </c>
      <c r="H744" s="3063"/>
      <c r="I744" s="3069"/>
    </row>
    <row r="745" spans="2:9" ht="50.1" customHeight="1" thickBot="1" x14ac:dyDescent="0.25">
      <c r="B745" s="3121"/>
      <c r="C745" s="3348"/>
      <c r="D745" s="3165"/>
      <c r="E745" s="3155"/>
      <c r="F745" s="1034" t="s">
        <v>486</v>
      </c>
      <c r="G745" s="1065" t="s">
        <v>1235</v>
      </c>
      <c r="H745" s="3063"/>
      <c r="I745" s="3069"/>
    </row>
    <row r="746" spans="2:9" ht="18.95" customHeight="1" thickBot="1" x14ac:dyDescent="0.25">
      <c r="B746" s="3121"/>
      <c r="C746" s="3348"/>
      <c r="D746" s="3165"/>
      <c r="E746" s="3152" t="s">
        <v>919</v>
      </c>
      <c r="F746" s="3152"/>
      <c r="G746" s="3153"/>
      <c r="H746" s="3063"/>
      <c r="I746" s="3069"/>
    </row>
    <row r="747" spans="2:9" ht="18.95" customHeight="1" thickBot="1" x14ac:dyDescent="0.25">
      <c r="B747" s="3121"/>
      <c r="C747" s="3348"/>
      <c r="D747" s="3165"/>
      <c r="E747" s="3154" t="s">
        <v>2781</v>
      </c>
      <c r="F747" s="3154"/>
      <c r="G747" s="3148"/>
      <c r="H747" s="3063"/>
      <c r="I747" s="3069"/>
    </row>
    <row r="748" spans="2:9" ht="36" customHeight="1" thickBot="1" x14ac:dyDescent="0.25">
      <c r="B748" s="3121"/>
      <c r="C748" s="3348"/>
      <c r="D748" s="3165"/>
      <c r="E748" s="3155"/>
      <c r="F748" s="1022" t="s">
        <v>490</v>
      </c>
      <c r="G748" s="1065" t="s">
        <v>8</v>
      </c>
      <c r="H748" s="3063"/>
      <c r="I748" s="3069"/>
    </row>
    <row r="749" spans="2:9" ht="45.75" customHeight="1" thickBot="1" x14ac:dyDescent="0.25">
      <c r="B749" s="3121"/>
      <c r="C749" s="3348"/>
      <c r="D749" s="3165"/>
      <c r="E749" s="3155"/>
      <c r="F749" s="1034" t="s">
        <v>486</v>
      </c>
      <c r="G749" s="1065" t="s">
        <v>1127</v>
      </c>
      <c r="H749" s="3063"/>
      <c r="I749" s="3069"/>
    </row>
    <row r="750" spans="2:9" ht="18.95" customHeight="1" thickBot="1" x14ac:dyDescent="0.25">
      <c r="B750" s="3121"/>
      <c r="C750" s="3348"/>
      <c r="D750" s="3165"/>
      <c r="E750" s="1947" t="s">
        <v>2843</v>
      </c>
      <c r="F750" s="1947"/>
      <c r="G750" s="3156"/>
      <c r="H750" s="3063"/>
      <c r="I750" s="3069"/>
    </row>
    <row r="751" spans="2:9" ht="18.95" customHeight="1" thickBot="1" x14ac:dyDescent="0.25">
      <c r="B751" s="3121"/>
      <c r="C751" s="3348"/>
      <c r="D751" s="3165"/>
      <c r="E751" s="3149" t="s">
        <v>3205</v>
      </c>
      <c r="F751" s="3149"/>
      <c r="G751" s="3150"/>
      <c r="H751" s="3063"/>
      <c r="I751" s="3069"/>
    </row>
    <row r="752" spans="2:9" ht="18.95" customHeight="1" thickBot="1" x14ac:dyDescent="0.25">
      <c r="B752" s="3121"/>
      <c r="C752" s="3348"/>
      <c r="D752" s="3165"/>
      <c r="E752" s="3154" t="s">
        <v>2779</v>
      </c>
      <c r="F752" s="3154"/>
      <c r="G752" s="3148"/>
      <c r="H752" s="3063"/>
      <c r="I752" s="3069"/>
    </row>
    <row r="753" spans="2:9" ht="18.95" customHeight="1" thickBot="1" x14ac:dyDescent="0.25">
      <c r="B753" s="3121"/>
      <c r="C753" s="3348"/>
      <c r="D753" s="3165"/>
      <c r="E753" s="3154" t="s">
        <v>2782</v>
      </c>
      <c r="F753" s="3154"/>
      <c r="G753" s="3148"/>
      <c r="H753" s="3063"/>
      <c r="I753" s="3069"/>
    </row>
    <row r="754" spans="2:9" ht="39.75" customHeight="1" thickBot="1" x14ac:dyDescent="0.25">
      <c r="B754" s="3121"/>
      <c r="C754" s="3348"/>
      <c r="D754" s="3165"/>
      <c r="E754" s="3155"/>
      <c r="F754" s="1022" t="s">
        <v>490</v>
      </c>
      <c r="G754" s="1065" t="s">
        <v>8</v>
      </c>
      <c r="H754" s="3063"/>
      <c r="I754" s="3069"/>
    </row>
    <row r="755" spans="2:9" ht="52.5" customHeight="1" thickBot="1" x14ac:dyDescent="0.25">
      <c r="B755" s="3121"/>
      <c r="C755" s="3348"/>
      <c r="D755" s="3165"/>
      <c r="E755" s="3155"/>
      <c r="F755" s="1034" t="s">
        <v>486</v>
      </c>
      <c r="G755" s="1065" t="s">
        <v>403</v>
      </c>
      <c r="H755" s="3063"/>
      <c r="I755" s="3069"/>
    </row>
    <row r="756" spans="2:9" ht="18.95" customHeight="1" thickBot="1" x14ac:dyDescent="0.25">
      <c r="B756" s="3122"/>
      <c r="C756" s="3349"/>
      <c r="D756" s="3166"/>
      <c r="E756" s="3086" t="s">
        <v>2844</v>
      </c>
      <c r="F756" s="3086"/>
      <c r="G756" s="3087"/>
      <c r="H756" s="3064"/>
      <c r="I756" s="3070"/>
    </row>
    <row r="757" spans="2:9" ht="18.95" customHeight="1" thickTop="1" thickBot="1" x14ac:dyDescent="0.25">
      <c r="B757" s="3158" t="s">
        <v>3112</v>
      </c>
      <c r="C757" s="3161" t="s">
        <v>3113</v>
      </c>
      <c r="D757" s="3164" t="s">
        <v>8</v>
      </c>
      <c r="E757" s="3167" t="s">
        <v>3205</v>
      </c>
      <c r="F757" s="3167"/>
      <c r="G757" s="3168"/>
      <c r="H757" s="3104" t="s">
        <v>2</v>
      </c>
      <c r="I757" s="3065" t="s">
        <v>2</v>
      </c>
    </row>
    <row r="758" spans="2:9" ht="18.95" customHeight="1" thickBot="1" x14ac:dyDescent="0.25">
      <c r="B758" s="3159"/>
      <c r="C758" s="3162"/>
      <c r="D758" s="3165"/>
      <c r="E758" s="3175" t="s">
        <v>2783</v>
      </c>
      <c r="F758" s="3176"/>
      <c r="G758" s="3177"/>
      <c r="H758" s="3105"/>
      <c r="I758" s="3066"/>
    </row>
    <row r="759" spans="2:9" ht="39.75" customHeight="1" thickBot="1" x14ac:dyDescent="0.25">
      <c r="B759" s="3159"/>
      <c r="C759" s="3162"/>
      <c r="D759" s="3165"/>
      <c r="E759" s="3178"/>
      <c r="F759" s="1022" t="s">
        <v>490</v>
      </c>
      <c r="G759" s="1065" t="s">
        <v>8</v>
      </c>
      <c r="H759" s="3105"/>
      <c r="I759" s="3066"/>
    </row>
    <row r="760" spans="2:9" ht="50.25" customHeight="1" thickBot="1" x14ac:dyDescent="0.25">
      <c r="B760" s="3159"/>
      <c r="C760" s="3162"/>
      <c r="D760" s="3165"/>
      <c r="E760" s="3179"/>
      <c r="F760" s="1034" t="s">
        <v>486</v>
      </c>
      <c r="G760" s="1065" t="s">
        <v>403</v>
      </c>
      <c r="H760" s="3105"/>
      <c r="I760" s="3066"/>
    </row>
    <row r="761" spans="2:9" ht="52.5" customHeight="1" thickBot="1" x14ac:dyDescent="0.25">
      <c r="B761" s="3159"/>
      <c r="C761" s="3162"/>
      <c r="D761" s="3165"/>
      <c r="E761" s="3180"/>
      <c r="F761" s="1034" t="s">
        <v>814</v>
      </c>
      <c r="G761" s="1065" t="s">
        <v>8</v>
      </c>
      <c r="H761" s="3105"/>
      <c r="I761" s="3066"/>
    </row>
    <row r="762" spans="2:9" ht="18.95" customHeight="1" thickBot="1" x14ac:dyDescent="0.25">
      <c r="B762" s="3160"/>
      <c r="C762" s="3163"/>
      <c r="D762" s="3166"/>
      <c r="E762" s="3151" t="s">
        <v>2846</v>
      </c>
      <c r="F762" s="3086"/>
      <c r="G762" s="3087"/>
      <c r="H762" s="3106"/>
      <c r="I762" s="3067"/>
    </row>
    <row r="763" spans="2:9" ht="18.95" customHeight="1" thickTop="1" thickBot="1" x14ac:dyDescent="0.25">
      <c r="B763" s="3239" t="s">
        <v>3114</v>
      </c>
      <c r="C763" s="3199" t="s">
        <v>3115</v>
      </c>
      <c r="D763" s="3125" t="s">
        <v>2834</v>
      </c>
      <c r="E763" s="3350" t="s">
        <v>3203</v>
      </c>
      <c r="F763" s="3167"/>
      <c r="G763" s="3168"/>
      <c r="H763" s="3104" t="s">
        <v>2</v>
      </c>
      <c r="I763" s="3065" t="s">
        <v>2</v>
      </c>
    </row>
    <row r="764" spans="2:9" ht="18.95" customHeight="1" thickBot="1" x14ac:dyDescent="0.25">
      <c r="B764" s="3339"/>
      <c r="C764" s="3240"/>
      <c r="D764" s="1946"/>
      <c r="E764" s="3113" t="s">
        <v>2842</v>
      </c>
      <c r="F764" s="1703"/>
      <c r="G764" s="3114"/>
      <c r="H764" s="3105"/>
      <c r="I764" s="3066"/>
    </row>
    <row r="765" spans="2:9" ht="18.95" customHeight="1" thickBot="1" x14ac:dyDescent="0.25">
      <c r="B765" s="3339"/>
      <c r="C765" s="3240"/>
      <c r="D765" s="1946"/>
      <c r="E765" s="3149" t="s">
        <v>3204</v>
      </c>
      <c r="F765" s="3149"/>
      <c r="G765" s="3150"/>
      <c r="H765" s="3105"/>
      <c r="I765" s="3066"/>
    </row>
    <row r="766" spans="2:9" ht="18.95" customHeight="1" thickBot="1" x14ac:dyDescent="0.25">
      <c r="B766" s="3339"/>
      <c r="C766" s="3240"/>
      <c r="D766" s="1946"/>
      <c r="E766" s="1789" t="s">
        <v>2843</v>
      </c>
      <c r="F766" s="1789"/>
      <c r="G766" s="3118"/>
      <c r="H766" s="3105"/>
      <c r="I766" s="3066"/>
    </row>
    <row r="767" spans="2:9" ht="18.95" customHeight="1" thickBot="1" x14ac:dyDescent="0.25">
      <c r="B767" s="3339"/>
      <c r="C767" s="3240"/>
      <c r="D767" s="1946"/>
      <c r="E767" s="3149" t="s">
        <v>3205</v>
      </c>
      <c r="F767" s="3149"/>
      <c r="G767" s="3150"/>
      <c r="H767" s="3105"/>
      <c r="I767" s="3066"/>
    </row>
    <row r="768" spans="2:9" ht="18.95" customHeight="1" thickBot="1" x14ac:dyDescent="0.25">
      <c r="B768" s="3339"/>
      <c r="C768" s="3240"/>
      <c r="D768" s="1946"/>
      <c r="E768" s="3175" t="s">
        <v>2779</v>
      </c>
      <c r="F768" s="3176"/>
      <c r="G768" s="3177"/>
      <c r="H768" s="3105"/>
      <c r="I768" s="3066"/>
    </row>
    <row r="769" spans="2:9" ht="42.75" customHeight="1" thickBot="1" x14ac:dyDescent="0.25">
      <c r="B769" s="3339"/>
      <c r="C769" s="3240"/>
      <c r="D769" s="1946"/>
      <c r="E769" s="3178"/>
      <c r="F769" s="1022" t="s">
        <v>490</v>
      </c>
      <c r="G769" s="1065" t="s">
        <v>8</v>
      </c>
      <c r="H769" s="3105"/>
      <c r="I769" s="3066"/>
    </row>
    <row r="770" spans="2:9" ht="37.5" customHeight="1" thickBot="1" x14ac:dyDescent="0.25">
      <c r="B770" s="3339"/>
      <c r="C770" s="3240"/>
      <c r="D770" s="1946"/>
      <c r="E770" s="3180"/>
      <c r="F770" s="1034" t="s">
        <v>2784</v>
      </c>
      <c r="G770" s="1065" t="s">
        <v>2780</v>
      </c>
      <c r="H770" s="3105"/>
      <c r="I770" s="3066"/>
    </row>
    <row r="771" spans="2:9" ht="18.95" customHeight="1" thickBot="1" x14ac:dyDescent="0.25">
      <c r="B771" s="3339"/>
      <c r="C771" s="3240"/>
      <c r="D771" s="1946"/>
      <c r="E771" s="1444" t="s">
        <v>2842</v>
      </c>
      <c r="F771" s="1440"/>
      <c r="G771" s="1442"/>
      <c r="H771" s="3105"/>
      <c r="I771" s="3066"/>
    </row>
    <row r="772" spans="2:9" ht="18.95" customHeight="1" thickBot="1" x14ac:dyDescent="0.25">
      <c r="B772" s="3339"/>
      <c r="C772" s="3240"/>
      <c r="D772" s="1946"/>
      <c r="E772" s="3149" t="s">
        <v>3205</v>
      </c>
      <c r="F772" s="3149"/>
      <c r="G772" s="3150"/>
      <c r="H772" s="3105"/>
      <c r="I772" s="3066"/>
    </row>
    <row r="773" spans="2:9" ht="18.95" customHeight="1" thickBot="1" x14ac:dyDescent="0.25">
      <c r="B773" s="3339"/>
      <c r="C773" s="3240"/>
      <c r="D773" s="1946"/>
      <c r="E773" s="3175" t="s">
        <v>2779</v>
      </c>
      <c r="F773" s="3176"/>
      <c r="G773" s="3177"/>
      <c r="H773" s="3105"/>
      <c r="I773" s="3066"/>
    </row>
    <row r="774" spans="2:9" ht="37.5" customHeight="1" thickBot="1" x14ac:dyDescent="0.25">
      <c r="B774" s="3339"/>
      <c r="C774" s="3240"/>
      <c r="D774" s="1946"/>
      <c r="E774" s="3157"/>
      <c r="F774" s="1022" t="s">
        <v>490</v>
      </c>
      <c r="G774" s="1065" t="s">
        <v>8</v>
      </c>
      <c r="H774" s="3105"/>
      <c r="I774" s="3066"/>
    </row>
    <row r="775" spans="2:9" ht="36" customHeight="1" thickBot="1" x14ac:dyDescent="0.25">
      <c r="B775" s="3339"/>
      <c r="C775" s="3240"/>
      <c r="D775" s="1946"/>
      <c r="E775" s="3157"/>
      <c r="F775" s="1034" t="s">
        <v>2784</v>
      </c>
      <c r="G775" s="1065" t="s">
        <v>1235</v>
      </c>
      <c r="H775" s="3105"/>
      <c r="I775" s="3066"/>
    </row>
    <row r="776" spans="2:9" ht="18.95" customHeight="1" thickBot="1" x14ac:dyDescent="0.25">
      <c r="B776" s="3339"/>
      <c r="C776" s="3240"/>
      <c r="D776" s="1946"/>
      <c r="E776" s="3172" t="s">
        <v>919</v>
      </c>
      <c r="F776" s="3152"/>
      <c r="G776" s="3153"/>
      <c r="H776" s="3105"/>
      <c r="I776" s="3066"/>
    </row>
    <row r="777" spans="2:9" ht="18.95" customHeight="1" thickBot="1" x14ac:dyDescent="0.25">
      <c r="B777" s="3339"/>
      <c r="C777" s="3240"/>
      <c r="D777" s="1946"/>
      <c r="E777" s="3173" t="s">
        <v>2781</v>
      </c>
      <c r="F777" s="3154"/>
      <c r="G777" s="3148"/>
      <c r="H777" s="3105"/>
      <c r="I777" s="3066"/>
    </row>
    <row r="778" spans="2:9" ht="39.75" customHeight="1" thickBot="1" x14ac:dyDescent="0.25">
      <c r="B778" s="3339"/>
      <c r="C778" s="3240"/>
      <c r="D778" s="1946"/>
      <c r="E778" s="3131"/>
      <c r="F778" s="1022" t="s">
        <v>490</v>
      </c>
      <c r="G778" s="1065" t="s">
        <v>8</v>
      </c>
      <c r="H778" s="3105"/>
      <c r="I778" s="3066"/>
    </row>
    <row r="779" spans="2:9" ht="39.75" customHeight="1" thickBot="1" x14ac:dyDescent="0.25">
      <c r="B779" s="3339"/>
      <c r="C779" s="3240"/>
      <c r="D779" s="1946"/>
      <c r="E779" s="3133"/>
      <c r="F779" s="1034" t="s">
        <v>2784</v>
      </c>
      <c r="G779" s="1065" t="s">
        <v>1127</v>
      </c>
      <c r="H779" s="3105"/>
      <c r="I779" s="3066"/>
    </row>
    <row r="780" spans="2:9" ht="18.95" customHeight="1" thickBot="1" x14ac:dyDescent="0.25">
      <c r="B780" s="3339"/>
      <c r="C780" s="3240"/>
      <c r="D780" s="1946"/>
      <c r="E780" s="3174" t="s">
        <v>2843</v>
      </c>
      <c r="F780" s="1947"/>
      <c r="G780" s="3156"/>
      <c r="H780" s="3105"/>
      <c r="I780" s="3066"/>
    </row>
    <row r="781" spans="2:9" ht="18.95" customHeight="1" thickBot="1" x14ac:dyDescent="0.25">
      <c r="B781" s="3339"/>
      <c r="C781" s="3240"/>
      <c r="D781" s="1946"/>
      <c r="E781" s="3149" t="s">
        <v>3205</v>
      </c>
      <c r="F781" s="3149"/>
      <c r="G781" s="3150"/>
      <c r="H781" s="3105"/>
      <c r="I781" s="3066"/>
    </row>
    <row r="782" spans="2:9" ht="18.95" customHeight="1" thickBot="1" x14ac:dyDescent="0.25">
      <c r="B782" s="3339"/>
      <c r="C782" s="3240"/>
      <c r="D782" s="1946"/>
      <c r="E782" s="3175" t="s">
        <v>2779</v>
      </c>
      <c r="F782" s="3176"/>
      <c r="G782" s="3177"/>
      <c r="H782" s="3105"/>
      <c r="I782" s="3066"/>
    </row>
    <row r="783" spans="2:9" ht="18.95" customHeight="1" thickBot="1" x14ac:dyDescent="0.25">
      <c r="B783" s="3339"/>
      <c r="C783" s="3240"/>
      <c r="D783" s="1946"/>
      <c r="E783" s="3129" t="s">
        <v>2782</v>
      </c>
      <c r="F783" s="3129"/>
      <c r="G783" s="3129"/>
      <c r="H783" s="3105"/>
      <c r="I783" s="3066"/>
    </row>
    <row r="784" spans="2:9" ht="39.75" customHeight="1" thickBot="1" x14ac:dyDescent="0.25">
      <c r="B784" s="3339"/>
      <c r="C784" s="3240"/>
      <c r="D784" s="1946"/>
      <c r="E784" s="3157"/>
      <c r="F784" s="1022" t="s">
        <v>490</v>
      </c>
      <c r="G784" s="1065" t="s">
        <v>8</v>
      </c>
      <c r="H784" s="3105"/>
      <c r="I784" s="3066"/>
    </row>
    <row r="785" spans="2:9" ht="39.75" customHeight="1" thickBot="1" x14ac:dyDescent="0.25">
      <c r="B785" s="3339"/>
      <c r="C785" s="3240"/>
      <c r="D785" s="1946"/>
      <c r="E785" s="3157"/>
      <c r="F785" s="1034" t="s">
        <v>2784</v>
      </c>
      <c r="G785" s="1065" t="s">
        <v>776</v>
      </c>
      <c r="H785" s="3105"/>
      <c r="I785" s="3066"/>
    </row>
    <row r="786" spans="2:9" ht="18.95" customHeight="1" thickBot="1" x14ac:dyDescent="0.25">
      <c r="B786" s="3319"/>
      <c r="C786" s="3241"/>
      <c r="D786" s="3086"/>
      <c r="E786" s="3151" t="s">
        <v>2844</v>
      </c>
      <c r="F786" s="3086"/>
      <c r="G786" s="3087"/>
      <c r="H786" s="3106"/>
      <c r="I786" s="3067"/>
    </row>
    <row r="787" spans="2:9" ht="18.95" customHeight="1" thickTop="1" thickBot="1" x14ac:dyDescent="0.25">
      <c r="B787" s="3239" t="s">
        <v>3116</v>
      </c>
      <c r="C787" s="3211" t="s">
        <v>3117</v>
      </c>
      <c r="D787" s="3125" t="s">
        <v>8</v>
      </c>
      <c r="E787" s="3167" t="s">
        <v>3205</v>
      </c>
      <c r="F787" s="3167"/>
      <c r="G787" s="3168"/>
      <c r="H787" s="3104" t="s">
        <v>2</v>
      </c>
      <c r="I787" s="3065" t="s">
        <v>2</v>
      </c>
    </row>
    <row r="788" spans="2:9" ht="18.95" customHeight="1" thickBot="1" x14ac:dyDescent="0.25">
      <c r="B788" s="3318"/>
      <c r="C788" s="3320"/>
      <c r="D788" s="1441"/>
      <c r="E788" s="3148" t="s">
        <v>2783</v>
      </c>
      <c r="F788" s="3129"/>
      <c r="G788" s="3129"/>
      <c r="H788" s="3105"/>
      <c r="I788" s="3066"/>
    </row>
    <row r="789" spans="2:9" ht="39.75" customHeight="1" thickBot="1" x14ac:dyDescent="0.25">
      <c r="B789" s="3339"/>
      <c r="C789" s="3240"/>
      <c r="D789" s="1946"/>
      <c r="E789" s="3178"/>
      <c r="F789" s="1022" t="s">
        <v>490</v>
      </c>
      <c r="G789" s="1065" t="s">
        <v>8</v>
      </c>
      <c r="H789" s="3105"/>
      <c r="I789" s="3066"/>
    </row>
    <row r="790" spans="2:9" ht="39" customHeight="1" thickBot="1" x14ac:dyDescent="0.25">
      <c r="B790" s="3339"/>
      <c r="C790" s="3240"/>
      <c r="D790" s="1946"/>
      <c r="E790" s="3179"/>
      <c r="F790" s="1034" t="s">
        <v>2784</v>
      </c>
      <c r="G790" s="1065" t="s">
        <v>776</v>
      </c>
      <c r="H790" s="3105"/>
      <c r="I790" s="3066"/>
    </row>
    <row r="791" spans="2:9" ht="49.5" customHeight="1" thickBot="1" x14ac:dyDescent="0.25">
      <c r="B791" s="3339"/>
      <c r="C791" s="3240"/>
      <c r="D791" s="1946"/>
      <c r="E791" s="3180"/>
      <c r="F791" s="1034" t="s">
        <v>2785</v>
      </c>
      <c r="G791" s="1065" t="s">
        <v>8</v>
      </c>
      <c r="H791" s="3105"/>
      <c r="I791" s="3066"/>
    </row>
    <row r="792" spans="2:9" ht="18.95" customHeight="1" thickBot="1" x14ac:dyDescent="0.25">
      <c r="B792" s="3319"/>
      <c r="C792" s="3241"/>
      <c r="D792" s="3086"/>
      <c r="E792" s="3151" t="s">
        <v>2847</v>
      </c>
      <c r="F792" s="3086"/>
      <c r="G792" s="3087"/>
      <c r="H792" s="3106"/>
      <c r="I792" s="3067"/>
    </row>
    <row r="793" spans="2:9" ht="18.95" customHeight="1" thickTop="1" thickBot="1" x14ac:dyDescent="0.25">
      <c r="B793" s="3239" t="s">
        <v>3118</v>
      </c>
      <c r="C793" s="3199" t="s">
        <v>3119</v>
      </c>
      <c r="D793" s="3125" t="s">
        <v>2834</v>
      </c>
      <c r="E793" s="3350" t="s">
        <v>3203</v>
      </c>
      <c r="F793" s="3167"/>
      <c r="G793" s="3168"/>
      <c r="H793" s="3104" t="s">
        <v>2</v>
      </c>
      <c r="I793" s="3065" t="s">
        <v>2</v>
      </c>
    </row>
    <row r="794" spans="2:9" ht="18.95" customHeight="1" thickBot="1" x14ac:dyDescent="0.25">
      <c r="B794" s="3339"/>
      <c r="C794" s="3240"/>
      <c r="D794" s="1946"/>
      <c r="E794" s="1444" t="s">
        <v>2842</v>
      </c>
      <c r="F794" s="1440"/>
      <c r="G794" s="1442"/>
      <c r="H794" s="3105"/>
      <c r="I794" s="3066"/>
    </row>
    <row r="795" spans="2:9" ht="18.95" customHeight="1" thickBot="1" x14ac:dyDescent="0.25">
      <c r="B795" s="3339"/>
      <c r="C795" s="3240"/>
      <c r="D795" s="1946"/>
      <c r="E795" s="3149" t="s">
        <v>3204</v>
      </c>
      <c r="F795" s="3149"/>
      <c r="G795" s="3150"/>
      <c r="H795" s="3105"/>
      <c r="I795" s="3066"/>
    </row>
    <row r="796" spans="2:9" ht="18.95" customHeight="1" thickBot="1" x14ac:dyDescent="0.25">
      <c r="B796" s="3339"/>
      <c r="C796" s="3240"/>
      <c r="D796" s="1946"/>
      <c r="E796" s="1789" t="s">
        <v>2843</v>
      </c>
      <c r="F796" s="1789"/>
      <c r="G796" s="3118"/>
      <c r="H796" s="3105"/>
      <c r="I796" s="3066"/>
    </row>
    <row r="797" spans="2:9" ht="18.95" customHeight="1" thickBot="1" x14ac:dyDescent="0.25">
      <c r="B797" s="3339"/>
      <c r="C797" s="3240"/>
      <c r="D797" s="1946"/>
      <c r="E797" s="3149" t="s">
        <v>3205</v>
      </c>
      <c r="F797" s="3149"/>
      <c r="G797" s="3150"/>
      <c r="H797" s="3105"/>
      <c r="I797" s="3066"/>
    </row>
    <row r="798" spans="2:9" ht="18.95" customHeight="1" thickBot="1" x14ac:dyDescent="0.25">
      <c r="B798" s="3339"/>
      <c r="C798" s="3240"/>
      <c r="D798" s="1946"/>
      <c r="E798" s="3175" t="s">
        <v>2779</v>
      </c>
      <c r="F798" s="3176"/>
      <c r="G798" s="3177"/>
      <c r="H798" s="3105"/>
      <c r="I798" s="3066"/>
    </row>
    <row r="799" spans="2:9" ht="37.5" customHeight="1" thickBot="1" x14ac:dyDescent="0.25">
      <c r="B799" s="3339"/>
      <c r="C799" s="3240"/>
      <c r="D799" s="1946"/>
      <c r="E799" s="3178"/>
      <c r="F799" s="1022" t="s">
        <v>490</v>
      </c>
      <c r="G799" s="1065" t="s">
        <v>8</v>
      </c>
      <c r="H799" s="3105"/>
      <c r="I799" s="3066"/>
    </row>
    <row r="800" spans="2:9" ht="37.5" customHeight="1" thickBot="1" x14ac:dyDescent="0.25">
      <c r="B800" s="3339"/>
      <c r="C800" s="3240"/>
      <c r="D800" s="1946"/>
      <c r="E800" s="3180"/>
      <c r="F800" s="1034" t="s">
        <v>2786</v>
      </c>
      <c r="G800" s="1065" t="s">
        <v>2780</v>
      </c>
      <c r="H800" s="3105"/>
      <c r="I800" s="3066"/>
    </row>
    <row r="801" spans="2:9" ht="18.95" customHeight="1" thickBot="1" x14ac:dyDescent="0.25">
      <c r="B801" s="3339"/>
      <c r="C801" s="3240"/>
      <c r="D801" s="1946"/>
      <c r="E801" s="1444" t="s">
        <v>2842</v>
      </c>
      <c r="F801" s="1440"/>
      <c r="G801" s="1442"/>
      <c r="H801" s="3105"/>
      <c r="I801" s="3066"/>
    </row>
    <row r="802" spans="2:9" ht="18.95" customHeight="1" thickBot="1" x14ac:dyDescent="0.25">
      <c r="B802" s="3339"/>
      <c r="C802" s="3240"/>
      <c r="D802" s="1946"/>
      <c r="E802" s="3149" t="s">
        <v>3205</v>
      </c>
      <c r="F802" s="3149"/>
      <c r="G802" s="3150"/>
      <c r="H802" s="3105"/>
      <c r="I802" s="3066"/>
    </row>
    <row r="803" spans="2:9" ht="18.95" customHeight="1" thickBot="1" x14ac:dyDescent="0.25">
      <c r="B803" s="3339"/>
      <c r="C803" s="3240"/>
      <c r="D803" s="1946"/>
      <c r="E803" s="3175" t="s">
        <v>2779</v>
      </c>
      <c r="F803" s="3176"/>
      <c r="G803" s="3177"/>
      <c r="H803" s="3105"/>
      <c r="I803" s="3066"/>
    </row>
    <row r="804" spans="2:9" ht="37.5" customHeight="1" thickBot="1" x14ac:dyDescent="0.25">
      <c r="B804" s="3339"/>
      <c r="C804" s="3240"/>
      <c r="D804" s="1946"/>
      <c r="E804" s="3157"/>
      <c r="F804" s="1022" t="s">
        <v>490</v>
      </c>
      <c r="G804" s="1065" t="s">
        <v>8</v>
      </c>
      <c r="H804" s="3105"/>
      <c r="I804" s="3066"/>
    </row>
    <row r="805" spans="2:9" ht="39.75" customHeight="1" thickBot="1" x14ac:dyDescent="0.25">
      <c r="B805" s="3339"/>
      <c r="C805" s="3240"/>
      <c r="D805" s="1946"/>
      <c r="E805" s="3157"/>
      <c r="F805" s="1034" t="s">
        <v>2786</v>
      </c>
      <c r="G805" s="1065" t="s">
        <v>1235</v>
      </c>
      <c r="H805" s="3105"/>
      <c r="I805" s="3066"/>
    </row>
    <row r="806" spans="2:9" ht="18.95" customHeight="1" thickBot="1" x14ac:dyDescent="0.25">
      <c r="B806" s="3339"/>
      <c r="C806" s="3240"/>
      <c r="D806" s="1946"/>
      <c r="E806" s="3172" t="s">
        <v>919</v>
      </c>
      <c r="F806" s="3152"/>
      <c r="G806" s="3153"/>
      <c r="H806" s="3105"/>
      <c r="I806" s="3066"/>
    </row>
    <row r="807" spans="2:9" ht="18.95" customHeight="1" thickBot="1" x14ac:dyDescent="0.25">
      <c r="B807" s="3339"/>
      <c r="C807" s="3240"/>
      <c r="D807" s="1946"/>
      <c r="E807" s="3173" t="s">
        <v>2781</v>
      </c>
      <c r="F807" s="3154"/>
      <c r="G807" s="3148"/>
      <c r="H807" s="3105"/>
      <c r="I807" s="3066"/>
    </row>
    <row r="808" spans="2:9" ht="37.5" customHeight="1" thickBot="1" x14ac:dyDescent="0.25">
      <c r="B808" s="3339"/>
      <c r="C808" s="3240"/>
      <c r="D808" s="1946"/>
      <c r="E808" s="3131"/>
      <c r="F808" s="1022" t="s">
        <v>490</v>
      </c>
      <c r="G808" s="1065" t="s">
        <v>8</v>
      </c>
      <c r="H808" s="3105"/>
      <c r="I808" s="3066"/>
    </row>
    <row r="809" spans="2:9" ht="38.25" customHeight="1" thickBot="1" x14ac:dyDescent="0.25">
      <c r="B809" s="3339"/>
      <c r="C809" s="3240"/>
      <c r="D809" s="1946"/>
      <c r="E809" s="3133"/>
      <c r="F809" s="1034" t="s">
        <v>2786</v>
      </c>
      <c r="G809" s="1065" t="s">
        <v>1127</v>
      </c>
      <c r="H809" s="3105"/>
      <c r="I809" s="3066"/>
    </row>
    <row r="810" spans="2:9" ht="18.95" customHeight="1" thickBot="1" x14ac:dyDescent="0.25">
      <c r="B810" s="3339"/>
      <c r="C810" s="3240"/>
      <c r="D810" s="1946"/>
      <c r="E810" s="3174" t="s">
        <v>2843</v>
      </c>
      <c r="F810" s="1947"/>
      <c r="G810" s="3156"/>
      <c r="H810" s="3105"/>
      <c r="I810" s="3066"/>
    </row>
    <row r="811" spans="2:9" ht="18.95" customHeight="1" thickBot="1" x14ac:dyDescent="0.25">
      <c r="B811" s="3339"/>
      <c r="C811" s="3240"/>
      <c r="D811" s="1946"/>
      <c r="E811" s="3149" t="s">
        <v>3205</v>
      </c>
      <c r="F811" s="3149"/>
      <c r="G811" s="3150"/>
      <c r="H811" s="3105"/>
      <c r="I811" s="3066"/>
    </row>
    <row r="812" spans="2:9" ht="18.95" customHeight="1" thickBot="1" x14ac:dyDescent="0.25">
      <c r="B812" s="3339"/>
      <c r="C812" s="3240"/>
      <c r="D812" s="1946"/>
      <c r="E812" s="3175" t="s">
        <v>2779</v>
      </c>
      <c r="F812" s="3176"/>
      <c r="G812" s="3177"/>
      <c r="H812" s="3105"/>
      <c r="I812" s="3066"/>
    </row>
    <row r="813" spans="2:9" ht="18.95" customHeight="1" thickBot="1" x14ac:dyDescent="0.25">
      <c r="B813" s="3339"/>
      <c r="C813" s="3240"/>
      <c r="D813" s="1946"/>
      <c r="E813" s="3129" t="s">
        <v>2782</v>
      </c>
      <c r="F813" s="3129"/>
      <c r="G813" s="3129"/>
      <c r="H813" s="3105"/>
      <c r="I813" s="3066"/>
    </row>
    <row r="814" spans="2:9" ht="36.75" customHeight="1" thickBot="1" x14ac:dyDescent="0.25">
      <c r="B814" s="3339"/>
      <c r="C814" s="3240"/>
      <c r="D814" s="1946"/>
      <c r="E814" s="3157"/>
      <c r="F814" s="1022" t="s">
        <v>490</v>
      </c>
      <c r="G814" s="1065" t="s">
        <v>8</v>
      </c>
      <c r="H814" s="3105"/>
      <c r="I814" s="3066"/>
    </row>
    <row r="815" spans="2:9" ht="42.75" customHeight="1" thickBot="1" x14ac:dyDescent="0.25">
      <c r="B815" s="3339"/>
      <c r="C815" s="3240"/>
      <c r="D815" s="1946"/>
      <c r="E815" s="3157"/>
      <c r="F815" s="1034" t="s">
        <v>2786</v>
      </c>
      <c r="G815" s="1065" t="s">
        <v>403</v>
      </c>
      <c r="H815" s="3105"/>
      <c r="I815" s="3066"/>
    </row>
    <row r="816" spans="2:9" ht="18.95" customHeight="1" thickBot="1" x14ac:dyDescent="0.25">
      <c r="B816" s="3319"/>
      <c r="C816" s="3241"/>
      <c r="D816" s="3086"/>
      <c r="E816" s="3151" t="s">
        <v>2844</v>
      </c>
      <c r="F816" s="3086"/>
      <c r="G816" s="3087"/>
      <c r="H816" s="3106"/>
      <c r="I816" s="3067"/>
    </row>
    <row r="817" spans="2:11" ht="18.95" customHeight="1" thickTop="1" thickBot="1" x14ac:dyDescent="0.25">
      <c r="B817" s="3239" t="s">
        <v>3130</v>
      </c>
      <c r="C817" s="3211" t="s">
        <v>3131</v>
      </c>
      <c r="D817" s="3125" t="s">
        <v>8</v>
      </c>
      <c r="E817" s="3167" t="s">
        <v>3205</v>
      </c>
      <c r="F817" s="3167"/>
      <c r="G817" s="3168"/>
      <c r="H817" s="3104" t="s">
        <v>2</v>
      </c>
      <c r="I817" s="3065" t="s">
        <v>2</v>
      </c>
    </row>
    <row r="818" spans="2:11" ht="18.95" customHeight="1" thickBot="1" x14ac:dyDescent="0.25">
      <c r="B818" s="3318"/>
      <c r="C818" s="3320"/>
      <c r="D818" s="1441"/>
      <c r="E818" s="3149" t="s">
        <v>3205</v>
      </c>
      <c r="F818" s="3149"/>
      <c r="G818" s="3150"/>
      <c r="H818" s="3105"/>
      <c r="I818" s="3066"/>
    </row>
    <row r="819" spans="2:11" ht="39.75" customHeight="1" thickBot="1" x14ac:dyDescent="0.25">
      <c r="B819" s="3339"/>
      <c r="C819" s="3240"/>
      <c r="D819" s="1946"/>
      <c r="E819" s="3178"/>
      <c r="F819" s="1022" t="s">
        <v>490</v>
      </c>
      <c r="G819" s="1065" t="s">
        <v>8</v>
      </c>
      <c r="H819" s="3105"/>
      <c r="I819" s="3066"/>
    </row>
    <row r="820" spans="2:11" ht="40.5" customHeight="1" thickBot="1" x14ac:dyDescent="0.25">
      <c r="B820" s="3339"/>
      <c r="C820" s="3240"/>
      <c r="D820" s="1946"/>
      <c r="E820" s="3179"/>
      <c r="F820" s="1034" t="s">
        <v>2786</v>
      </c>
      <c r="G820" s="1065" t="s">
        <v>403</v>
      </c>
      <c r="H820" s="3105"/>
      <c r="I820" s="3066"/>
    </row>
    <row r="821" spans="2:11" ht="18.95" customHeight="1" thickBot="1" x14ac:dyDescent="0.25">
      <c r="B821" s="3319"/>
      <c r="C821" s="3241"/>
      <c r="D821" s="3086"/>
      <c r="E821" s="3151" t="s">
        <v>2848</v>
      </c>
      <c r="F821" s="3086"/>
      <c r="G821" s="3087"/>
      <c r="H821" s="3106"/>
      <c r="I821" s="3067"/>
    </row>
    <row r="822" spans="2:11" ht="18.95" customHeight="1" thickTop="1" thickBot="1" x14ac:dyDescent="0.25">
      <c r="B822" s="3120" t="s">
        <v>2747</v>
      </c>
      <c r="C822" s="3123" t="s">
        <v>3017</v>
      </c>
      <c r="D822" s="3125" t="s">
        <v>2830</v>
      </c>
      <c r="E822" s="3080" t="s">
        <v>3207</v>
      </c>
      <c r="F822" s="3080"/>
      <c r="G822" s="3080"/>
      <c r="H822" s="3062" t="s">
        <v>2</v>
      </c>
      <c r="I822" s="3068" t="s">
        <v>2</v>
      </c>
    </row>
    <row r="823" spans="2:11" ht="18.95" customHeight="1" thickBot="1" x14ac:dyDescent="0.25">
      <c r="B823" s="3121"/>
      <c r="C823" s="1551"/>
      <c r="D823" s="1946"/>
      <c r="E823" s="3081" t="s">
        <v>2813</v>
      </c>
      <c r="F823" s="3081"/>
      <c r="G823" s="3082"/>
      <c r="H823" s="3063"/>
      <c r="I823" s="3069"/>
    </row>
    <row r="824" spans="2:11" ht="41.25" customHeight="1" thickBot="1" x14ac:dyDescent="0.25">
      <c r="B824" s="3121"/>
      <c r="C824" s="1551"/>
      <c r="D824" s="1946"/>
      <c r="E824" s="3083"/>
      <c r="F824" s="1019" t="s">
        <v>1224</v>
      </c>
      <c r="G824" s="1035" t="s">
        <v>93</v>
      </c>
      <c r="H824" s="3063"/>
      <c r="I824" s="3069"/>
    </row>
    <row r="825" spans="2:11" ht="39" customHeight="1" thickBot="1" x14ac:dyDescent="0.25">
      <c r="B825" s="3121"/>
      <c r="C825" s="1551"/>
      <c r="D825" s="1946"/>
      <c r="E825" s="3083"/>
      <c r="F825" s="1019" t="s">
        <v>1922</v>
      </c>
      <c r="G825" s="1020" t="s">
        <v>645</v>
      </c>
      <c r="H825" s="3063"/>
      <c r="I825" s="3069"/>
    </row>
    <row r="826" spans="2:11" ht="18.95" customHeight="1" thickBot="1" x14ac:dyDescent="0.25">
      <c r="B826" s="3121"/>
      <c r="C826" s="1551"/>
      <c r="D826" s="1946"/>
      <c r="E826" s="1946" t="s">
        <v>2849</v>
      </c>
      <c r="F826" s="1946"/>
      <c r="G826" s="2287"/>
      <c r="H826" s="3063"/>
      <c r="I826" s="3069"/>
    </row>
    <row r="827" spans="2:11" ht="18.95" customHeight="1" thickBot="1" x14ac:dyDescent="0.25">
      <c r="B827" s="3121"/>
      <c r="C827" s="1551"/>
      <c r="D827" s="1946"/>
      <c r="E827" s="3084" t="s">
        <v>3208</v>
      </c>
      <c r="F827" s="3084"/>
      <c r="G827" s="3085"/>
      <c r="H827" s="3063"/>
      <c r="I827" s="3069"/>
    </row>
    <row r="828" spans="2:11" ht="18.95" customHeight="1" thickBot="1" x14ac:dyDescent="0.25">
      <c r="B828" s="3122"/>
      <c r="C828" s="3124"/>
      <c r="D828" s="3086"/>
      <c r="E828" s="3086" t="s">
        <v>2838</v>
      </c>
      <c r="F828" s="3086"/>
      <c r="G828" s="3087"/>
      <c r="H828" s="3064"/>
      <c r="I828" s="3070"/>
    </row>
    <row r="829" spans="2:11" ht="16.5" customHeight="1" thickTop="1" thickBot="1" x14ac:dyDescent="0.25">
      <c r="B829" s="3071"/>
      <c r="C829" s="3072"/>
      <c r="D829" s="3072"/>
      <c r="E829" s="3072"/>
      <c r="F829" s="3072"/>
      <c r="G829" s="3072"/>
      <c r="H829" s="3072"/>
      <c r="I829" s="3073"/>
    </row>
    <row r="830" spans="2:11" ht="18.95" customHeight="1" thickTop="1" thickBot="1" x14ac:dyDescent="0.3">
      <c r="B830" s="3239" t="s">
        <v>3120</v>
      </c>
      <c r="C830" s="3211" t="s">
        <v>3121</v>
      </c>
      <c r="D830" s="3125" t="s">
        <v>2850</v>
      </c>
      <c r="E830" s="3388" t="s">
        <v>2856</v>
      </c>
      <c r="F830" s="3388"/>
      <c r="G830" s="3388"/>
      <c r="H830" s="3104" t="s">
        <v>2</v>
      </c>
      <c r="I830" s="3065" t="s">
        <v>2</v>
      </c>
      <c r="J830"/>
      <c r="K830"/>
    </row>
    <row r="831" spans="2:11" ht="27" customHeight="1" thickBot="1" x14ac:dyDescent="0.3">
      <c r="B831" s="3339"/>
      <c r="C831" s="3240"/>
      <c r="D831" s="1946"/>
      <c r="E831" s="3389"/>
      <c r="F831" s="1038" t="s">
        <v>2851</v>
      </c>
      <c r="G831" s="1065" t="s">
        <v>2758</v>
      </c>
      <c r="H831" s="3105"/>
      <c r="I831" s="3066"/>
      <c r="J831"/>
      <c r="K831"/>
    </row>
    <row r="832" spans="2:11" ht="42" customHeight="1" thickBot="1" x14ac:dyDescent="0.25">
      <c r="B832" s="3339"/>
      <c r="C832" s="3240"/>
      <c r="D832" s="1946"/>
      <c r="E832" s="3390"/>
      <c r="F832" s="1038" t="s">
        <v>2852</v>
      </c>
      <c r="G832" s="1065" t="s">
        <v>2758</v>
      </c>
      <c r="H832" s="3105"/>
      <c r="I832" s="3066"/>
    </row>
    <row r="833" spans="2:11" ht="18.95" customHeight="1" thickBot="1" x14ac:dyDescent="0.3">
      <c r="B833" s="3339"/>
      <c r="C833" s="3240"/>
      <c r="D833" s="1946"/>
      <c r="E833" s="3194" t="s">
        <v>2855</v>
      </c>
      <c r="F833" s="3194"/>
      <c r="G833" s="3194"/>
      <c r="H833" s="3105"/>
      <c r="I833" s="3066"/>
      <c r="J833"/>
      <c r="K833"/>
    </row>
    <row r="834" spans="2:11" ht="18.95" customHeight="1" thickTop="1" thickBot="1" x14ac:dyDescent="0.3">
      <c r="B834" s="3339"/>
      <c r="C834" s="3240"/>
      <c r="D834" s="1946"/>
      <c r="E834" s="3391" t="s">
        <v>2856</v>
      </c>
      <c r="F834" s="3391"/>
      <c r="G834" s="3391"/>
      <c r="H834" s="3105"/>
      <c r="I834" s="3066"/>
      <c r="J834"/>
      <c r="K834"/>
    </row>
    <row r="835" spans="2:11" ht="27" customHeight="1" thickBot="1" x14ac:dyDescent="0.3">
      <c r="B835" s="3339"/>
      <c r="C835" s="3240"/>
      <c r="D835" s="1946"/>
      <c r="E835" s="3389"/>
      <c r="F835" s="1038" t="s">
        <v>2851</v>
      </c>
      <c r="G835" s="1065" t="s">
        <v>2758</v>
      </c>
      <c r="H835" s="3105"/>
      <c r="I835" s="3066"/>
      <c r="J835"/>
      <c r="K835"/>
    </row>
    <row r="836" spans="2:11" ht="25.5" customHeight="1" thickBot="1" x14ac:dyDescent="0.25">
      <c r="B836" s="3339"/>
      <c r="C836" s="3240"/>
      <c r="D836" s="1946"/>
      <c r="E836" s="3390"/>
      <c r="F836" s="1038" t="s">
        <v>2852</v>
      </c>
      <c r="G836" s="1065" t="s">
        <v>884</v>
      </c>
      <c r="H836" s="3105"/>
      <c r="I836" s="3066"/>
    </row>
    <row r="837" spans="2:11" ht="18.95" customHeight="1" thickBot="1" x14ac:dyDescent="0.25">
      <c r="B837" s="3339"/>
      <c r="C837" s="3240"/>
      <c r="D837" s="1946"/>
      <c r="E837" s="3194" t="s">
        <v>2854</v>
      </c>
      <c r="F837" s="3194"/>
      <c r="G837" s="3194"/>
      <c r="H837" s="3105"/>
      <c r="I837" s="3066"/>
    </row>
    <row r="838" spans="2:11" ht="18.95" customHeight="1" thickTop="1" thickBot="1" x14ac:dyDescent="0.3">
      <c r="B838" s="3339"/>
      <c r="C838" s="3240"/>
      <c r="D838" s="1946"/>
      <c r="E838" s="3391" t="s">
        <v>2856</v>
      </c>
      <c r="F838" s="3391"/>
      <c r="G838" s="3391"/>
      <c r="H838" s="3105"/>
      <c r="I838" s="3066"/>
      <c r="J838"/>
      <c r="K838"/>
    </row>
    <row r="839" spans="2:11" ht="27" customHeight="1" thickBot="1" x14ac:dyDescent="0.3">
      <c r="B839" s="3339"/>
      <c r="C839" s="3240"/>
      <c r="D839" s="1946"/>
      <c r="E839" s="3389"/>
      <c r="F839" s="1038" t="s">
        <v>2851</v>
      </c>
      <c r="G839" s="1065" t="s">
        <v>884</v>
      </c>
      <c r="H839" s="3105"/>
      <c r="I839" s="3066"/>
      <c r="J839"/>
      <c r="K839"/>
    </row>
    <row r="840" spans="2:11" ht="25.5" customHeight="1" thickBot="1" x14ac:dyDescent="0.25">
      <c r="B840" s="3339"/>
      <c r="C840" s="3240"/>
      <c r="D840" s="1946"/>
      <c r="E840" s="3390"/>
      <c r="F840" s="1038" t="s">
        <v>2852</v>
      </c>
      <c r="G840" s="1065" t="s">
        <v>884</v>
      </c>
      <c r="H840" s="3105"/>
      <c r="I840" s="3066"/>
    </row>
    <row r="841" spans="2:11" ht="18.95" customHeight="1" thickBot="1" x14ac:dyDescent="0.25">
      <c r="B841" s="3319"/>
      <c r="C841" s="3241"/>
      <c r="D841" s="3086"/>
      <c r="E841" s="3237" t="s">
        <v>2853</v>
      </c>
      <c r="F841" s="3237"/>
      <c r="G841" s="3237"/>
      <c r="H841" s="3106"/>
      <c r="I841" s="3067"/>
    </row>
    <row r="842" spans="2:11" ht="18.95" customHeight="1" thickTop="1" thickBot="1" x14ac:dyDescent="0.3">
      <c r="B842" s="3239" t="s">
        <v>3136</v>
      </c>
      <c r="C842" s="3211" t="s">
        <v>3187</v>
      </c>
      <c r="D842" s="3199" t="s">
        <v>3137</v>
      </c>
      <c r="E842" s="3382" t="s">
        <v>3138</v>
      </c>
      <c r="F842" s="3383"/>
      <c r="G842" s="3384"/>
      <c r="H842" s="3104" t="s">
        <v>2</v>
      </c>
      <c r="I842" s="3065" t="s">
        <v>2</v>
      </c>
      <c r="J842"/>
      <c r="K842"/>
    </row>
    <row r="843" spans="2:11" ht="51" customHeight="1" thickBot="1" x14ac:dyDescent="0.3">
      <c r="B843" s="3339"/>
      <c r="C843" s="3240"/>
      <c r="D843" s="1788"/>
      <c r="E843" s="3385"/>
      <c r="F843" s="1023" t="s">
        <v>3188</v>
      </c>
      <c r="G843" s="1045" t="s">
        <v>8</v>
      </c>
      <c r="H843" s="3105"/>
      <c r="I843" s="3066"/>
      <c r="J843"/>
      <c r="K843"/>
    </row>
    <row r="844" spans="2:11" ht="16.5" customHeight="1" thickBot="1" x14ac:dyDescent="0.25">
      <c r="B844" s="3339"/>
      <c r="C844" s="3240"/>
      <c r="D844" s="1788"/>
      <c r="E844" s="3386"/>
      <c r="F844" s="1827" t="s">
        <v>3139</v>
      </c>
      <c r="G844" s="2329"/>
      <c r="H844" s="3105"/>
      <c r="I844" s="3066"/>
    </row>
    <row r="845" spans="2:11" ht="32.25" customHeight="1" thickBot="1" x14ac:dyDescent="0.3">
      <c r="B845" s="3339"/>
      <c r="C845" s="3240"/>
      <c r="D845" s="1788"/>
      <c r="E845" s="3386"/>
      <c r="F845" s="1021" t="s">
        <v>3189</v>
      </c>
      <c r="G845" s="1045">
        <v>1</v>
      </c>
      <c r="H845" s="3105"/>
      <c r="I845" s="3066"/>
      <c r="J845"/>
      <c r="K845"/>
    </row>
    <row r="846" spans="2:11" ht="38.25" customHeight="1" thickBot="1" x14ac:dyDescent="0.3">
      <c r="B846" s="3339"/>
      <c r="C846" s="3240"/>
      <c r="D846" s="1788"/>
      <c r="E846" s="3386"/>
      <c r="F846" s="1021" t="s">
        <v>3190</v>
      </c>
      <c r="G846" s="1026" t="s">
        <v>3140</v>
      </c>
      <c r="H846" s="3105"/>
      <c r="I846" s="3066"/>
      <c r="J846"/>
      <c r="K846"/>
    </row>
    <row r="847" spans="2:11" ht="27" customHeight="1" thickBot="1" x14ac:dyDescent="0.3">
      <c r="B847" s="3339"/>
      <c r="C847" s="3240"/>
      <c r="D847" s="1788"/>
      <c r="E847" s="3386"/>
      <c r="F847" s="1827" t="s">
        <v>3141</v>
      </c>
      <c r="G847" s="2329"/>
      <c r="H847" s="3105"/>
      <c r="I847" s="3066"/>
      <c r="J847"/>
      <c r="K847"/>
    </row>
    <row r="848" spans="2:11" ht="42" customHeight="1" thickBot="1" x14ac:dyDescent="0.25">
      <c r="B848" s="3339"/>
      <c r="C848" s="3240"/>
      <c r="D848" s="1788"/>
      <c r="E848" s="3387"/>
      <c r="F848" s="1021" t="s">
        <v>3191</v>
      </c>
      <c r="G848" s="1045" t="s">
        <v>3142</v>
      </c>
      <c r="H848" s="3105"/>
      <c r="I848" s="3066"/>
    </row>
    <row r="849" spans="2:13" ht="18.95" customHeight="1" thickBot="1" x14ac:dyDescent="0.25">
      <c r="B849" s="3319"/>
      <c r="C849" s="3241"/>
      <c r="D849" s="3266"/>
      <c r="E849" s="3207" t="s">
        <v>3192</v>
      </c>
      <c r="F849" s="3207"/>
      <c r="G849" s="3207"/>
      <c r="H849" s="3106"/>
      <c r="I849" s="3067"/>
    </row>
    <row r="850" spans="2:13" ht="28.5" customHeight="1" thickTop="1" thickBot="1" x14ac:dyDescent="0.25">
      <c r="B850" s="3120" t="s">
        <v>2970</v>
      </c>
      <c r="C850" s="3123" t="s">
        <v>3022</v>
      </c>
      <c r="D850" s="3125" t="s">
        <v>2969</v>
      </c>
      <c r="E850" s="3376" t="s">
        <v>2973</v>
      </c>
      <c r="F850" s="3377"/>
      <c r="G850" s="3378"/>
      <c r="H850" s="3062" t="s">
        <v>2</v>
      </c>
      <c r="I850" s="3068" t="s">
        <v>2</v>
      </c>
    </row>
    <row r="851" spans="2:13" ht="36" customHeight="1" thickBot="1" x14ac:dyDescent="0.3">
      <c r="B851" s="3121"/>
      <c r="C851" s="1551"/>
      <c r="D851" s="1946"/>
      <c r="E851" s="3088"/>
      <c r="F851" s="1034" t="s">
        <v>2960</v>
      </c>
      <c r="G851" s="1065">
        <v>2</v>
      </c>
      <c r="H851" s="3063"/>
      <c r="I851" s="3069"/>
      <c r="K851"/>
      <c r="L851"/>
      <c r="M851"/>
    </row>
    <row r="852" spans="2:13" ht="36" customHeight="1" thickBot="1" x14ac:dyDescent="0.3">
      <c r="B852" s="3121"/>
      <c r="C852" s="1551"/>
      <c r="D852" s="1946"/>
      <c r="E852" s="3088"/>
      <c r="F852" s="1034" t="s">
        <v>2962</v>
      </c>
      <c r="G852" s="1065" t="s">
        <v>8</v>
      </c>
      <c r="H852" s="3063"/>
      <c r="I852" s="3069"/>
      <c r="K852"/>
      <c r="L852"/>
      <c r="M852"/>
    </row>
    <row r="853" spans="2:13" ht="17.25" customHeight="1" thickBot="1" x14ac:dyDescent="0.3">
      <c r="B853" s="3121"/>
      <c r="C853" s="1551"/>
      <c r="D853" s="1946"/>
      <c r="E853" s="3088"/>
      <c r="F853" s="3089" t="s">
        <v>2968</v>
      </c>
      <c r="G853" s="3090"/>
      <c r="H853" s="3063"/>
      <c r="I853" s="3069"/>
      <c r="K853"/>
      <c r="L853"/>
      <c r="M853"/>
    </row>
    <row r="854" spans="2:13" ht="48.75" customHeight="1" thickBot="1" x14ac:dyDescent="0.3">
      <c r="B854" s="3121"/>
      <c r="C854" s="1551"/>
      <c r="D854" s="1946"/>
      <c r="E854" s="3088"/>
      <c r="F854" s="1038" t="s">
        <v>2967</v>
      </c>
      <c r="G854" s="1065" t="s">
        <v>8</v>
      </c>
      <c r="H854" s="3063"/>
      <c r="I854" s="3069"/>
      <c r="K854"/>
      <c r="L854"/>
      <c r="M854"/>
    </row>
    <row r="855" spans="2:13" ht="30" customHeight="1" thickBot="1" x14ac:dyDescent="0.3">
      <c r="B855" s="3121"/>
      <c r="C855" s="1551"/>
      <c r="D855" s="1946"/>
      <c r="E855" s="3091" t="s">
        <v>2971</v>
      </c>
      <c r="F855" s="3092"/>
      <c r="G855" s="3093"/>
      <c r="H855" s="3063"/>
      <c r="I855" s="3069"/>
      <c r="K855"/>
      <c r="L855"/>
      <c r="M855"/>
    </row>
    <row r="856" spans="2:13" ht="37.5" customHeight="1" thickBot="1" x14ac:dyDescent="0.25">
      <c r="B856" s="3121"/>
      <c r="C856" s="1551"/>
      <c r="D856" s="1946"/>
      <c r="E856" s="3097"/>
      <c r="F856" s="1034" t="s">
        <v>2907</v>
      </c>
      <c r="G856" s="1065">
        <v>9</v>
      </c>
      <c r="H856" s="3063"/>
      <c r="I856" s="3069"/>
    </row>
    <row r="857" spans="2:13" ht="48.75" customHeight="1" thickBot="1" x14ac:dyDescent="0.25">
      <c r="B857" s="3121"/>
      <c r="C857" s="1551"/>
      <c r="D857" s="1946"/>
      <c r="E857" s="3097"/>
      <c r="F857" s="1034" t="s">
        <v>2909</v>
      </c>
      <c r="G857" s="1065">
        <v>17</v>
      </c>
      <c r="H857" s="3063"/>
      <c r="I857" s="3069"/>
    </row>
    <row r="858" spans="2:13" ht="39" customHeight="1" thickBot="1" x14ac:dyDescent="0.25">
      <c r="B858" s="3121"/>
      <c r="C858" s="1551"/>
      <c r="D858" s="1946"/>
      <c r="E858" s="3097"/>
      <c r="F858" s="1034" t="s">
        <v>2914</v>
      </c>
      <c r="G858" s="1065" t="s">
        <v>2915</v>
      </c>
      <c r="H858" s="3063"/>
      <c r="I858" s="3069"/>
    </row>
    <row r="859" spans="2:13" ht="39.75" customHeight="1" thickBot="1" x14ac:dyDescent="0.25">
      <c r="B859" s="3121"/>
      <c r="C859" s="1551"/>
      <c r="D859" s="1946"/>
      <c r="E859" s="3097"/>
      <c r="F859" s="1034" t="s">
        <v>2914</v>
      </c>
      <c r="G859" s="1065" t="s">
        <v>8</v>
      </c>
      <c r="H859" s="3063"/>
      <c r="I859" s="3069"/>
    </row>
    <row r="860" spans="2:13" ht="27.75" customHeight="1" thickBot="1" x14ac:dyDescent="0.25">
      <c r="B860" s="3121"/>
      <c r="C860" s="1551"/>
      <c r="D860" s="1946"/>
      <c r="E860" s="3097"/>
      <c r="F860" s="3089" t="s">
        <v>2946</v>
      </c>
      <c r="G860" s="3090"/>
      <c r="H860" s="3063"/>
      <c r="I860" s="3069"/>
    </row>
    <row r="861" spans="2:13" ht="39" customHeight="1" thickBot="1" x14ac:dyDescent="0.25">
      <c r="B861" s="3121"/>
      <c r="C861" s="1551"/>
      <c r="D861" s="1946"/>
      <c r="E861" s="3097"/>
      <c r="F861" s="1022" t="s">
        <v>490</v>
      </c>
      <c r="G861" s="1072" t="s">
        <v>2916</v>
      </c>
      <c r="H861" s="3063"/>
      <c r="I861" s="3069"/>
    </row>
    <row r="862" spans="2:13" ht="12.75" customHeight="1" thickBot="1" x14ac:dyDescent="0.25">
      <c r="B862" s="3121"/>
      <c r="C862" s="1551"/>
      <c r="D862" s="1946"/>
      <c r="E862" s="3097"/>
      <c r="F862" s="1946" t="s">
        <v>919</v>
      </c>
      <c r="G862" s="2287"/>
      <c r="H862" s="3063"/>
      <c r="I862" s="3069"/>
    </row>
    <row r="863" spans="2:13" ht="38.25" customHeight="1" thickBot="1" x14ac:dyDescent="0.25">
      <c r="B863" s="3121"/>
      <c r="C863" s="1551"/>
      <c r="D863" s="1946"/>
      <c r="E863" s="3097"/>
      <c r="F863" s="1019" t="s">
        <v>488</v>
      </c>
      <c r="G863" s="1072" t="s">
        <v>2974</v>
      </c>
      <c r="H863" s="3063"/>
      <c r="I863" s="3069"/>
    </row>
    <row r="864" spans="2:13" ht="18.95" customHeight="1" thickBot="1" x14ac:dyDescent="0.25">
      <c r="B864" s="3121"/>
      <c r="C864" s="1551"/>
      <c r="D864" s="1946"/>
      <c r="E864" s="3094" t="s">
        <v>919</v>
      </c>
      <c r="F864" s="3095"/>
      <c r="G864" s="3096"/>
      <c r="H864" s="3063"/>
      <c r="I864" s="3069"/>
    </row>
    <row r="865" spans="2:10" ht="37.5" customHeight="1" thickBot="1" x14ac:dyDescent="0.25">
      <c r="B865" s="3121"/>
      <c r="C865" s="1551"/>
      <c r="D865" s="1946"/>
      <c r="E865" s="3097"/>
      <c r="F865" s="1034" t="s">
        <v>2907</v>
      </c>
      <c r="G865" s="1065">
        <v>9</v>
      </c>
      <c r="H865" s="3063"/>
      <c r="I865" s="3069"/>
    </row>
    <row r="866" spans="2:10" ht="48.75" customHeight="1" thickBot="1" x14ac:dyDescent="0.25">
      <c r="B866" s="3121"/>
      <c r="C866" s="1551"/>
      <c r="D866" s="1946"/>
      <c r="E866" s="3097"/>
      <c r="F866" s="1034" t="s">
        <v>2909</v>
      </c>
      <c r="G866" s="1065">
        <v>18</v>
      </c>
      <c r="H866" s="3063"/>
      <c r="I866" s="3069"/>
    </row>
    <row r="867" spans="2:10" ht="39.75" customHeight="1" thickBot="1" x14ac:dyDescent="0.25">
      <c r="B867" s="3121"/>
      <c r="C867" s="1551"/>
      <c r="D867" s="1946"/>
      <c r="E867" s="3097"/>
      <c r="F867" s="1034" t="s">
        <v>2914</v>
      </c>
      <c r="G867" s="1065" t="s">
        <v>8</v>
      </c>
      <c r="H867" s="3063"/>
      <c r="I867" s="3069"/>
    </row>
    <row r="868" spans="2:10" ht="36.75" customHeight="1" thickBot="1" x14ac:dyDescent="0.25">
      <c r="B868" s="3121"/>
      <c r="C868" s="1551"/>
      <c r="D868" s="1946"/>
      <c r="E868" s="3097"/>
      <c r="F868" s="3089" t="s">
        <v>2947</v>
      </c>
      <c r="G868" s="3090"/>
      <c r="H868" s="3063"/>
      <c r="I868" s="3069"/>
    </row>
    <row r="869" spans="2:10" ht="34.5" customHeight="1" thickBot="1" x14ac:dyDescent="0.25">
      <c r="B869" s="3121"/>
      <c r="C869" s="1551"/>
      <c r="D869" s="1946"/>
      <c r="E869" s="3097"/>
      <c r="F869" s="1034" t="s">
        <v>487</v>
      </c>
      <c r="G869" s="1064" t="s">
        <v>776</v>
      </c>
      <c r="H869" s="3063"/>
      <c r="I869" s="3069"/>
    </row>
    <row r="870" spans="2:10" ht="63.75" customHeight="1" thickBot="1" x14ac:dyDescent="0.3">
      <c r="B870" s="3121"/>
      <c r="C870" s="1551"/>
      <c r="D870" s="1946"/>
      <c r="E870" s="3097"/>
      <c r="F870" s="1034" t="s">
        <v>862</v>
      </c>
      <c r="G870" s="1072" t="s">
        <v>2916</v>
      </c>
      <c r="H870" s="3063"/>
      <c r="I870" s="3069"/>
      <c r="J870"/>
    </row>
    <row r="871" spans="2:10" ht="18.95" customHeight="1" thickBot="1" x14ac:dyDescent="0.25">
      <c r="B871" s="3121"/>
      <c r="C871" s="1551"/>
      <c r="D871" s="1946"/>
      <c r="E871" s="3094" t="s">
        <v>919</v>
      </c>
      <c r="F871" s="3095"/>
      <c r="G871" s="3096"/>
      <c r="H871" s="3063"/>
      <c r="I871" s="3069"/>
    </row>
    <row r="872" spans="2:10" ht="37.5" customHeight="1" thickBot="1" x14ac:dyDescent="0.25">
      <c r="B872" s="3121"/>
      <c r="C872" s="1551"/>
      <c r="D872" s="1946"/>
      <c r="E872" s="3097"/>
      <c r="F872" s="1034" t="s">
        <v>2907</v>
      </c>
      <c r="G872" s="1065">
        <v>9</v>
      </c>
      <c r="H872" s="3063"/>
      <c r="I872" s="3069"/>
    </row>
    <row r="873" spans="2:10" ht="48.75" customHeight="1" thickBot="1" x14ac:dyDescent="0.25">
      <c r="B873" s="3121"/>
      <c r="C873" s="1551"/>
      <c r="D873" s="1946"/>
      <c r="E873" s="3097"/>
      <c r="F873" s="1034" t="s">
        <v>2909</v>
      </c>
      <c r="G873" s="1065">
        <v>19</v>
      </c>
      <c r="H873" s="3063"/>
      <c r="I873" s="3069"/>
    </row>
    <row r="874" spans="2:10" ht="39.75" customHeight="1" thickBot="1" x14ac:dyDescent="0.25">
      <c r="B874" s="3121"/>
      <c r="C874" s="1551"/>
      <c r="D874" s="1946"/>
      <c r="E874" s="3097"/>
      <c r="F874" s="1034" t="s">
        <v>2914</v>
      </c>
      <c r="G874" s="1065" t="s">
        <v>8</v>
      </c>
      <c r="H874" s="3063"/>
      <c r="I874" s="3069"/>
    </row>
    <row r="875" spans="2:10" ht="27.75" customHeight="1" thickBot="1" x14ac:dyDescent="0.25">
      <c r="B875" s="3121"/>
      <c r="C875" s="1551"/>
      <c r="D875" s="1946"/>
      <c r="E875" s="3097"/>
      <c r="F875" s="3089" t="s">
        <v>2948</v>
      </c>
      <c r="G875" s="3090"/>
      <c r="H875" s="3063"/>
      <c r="I875" s="3069"/>
    </row>
    <row r="876" spans="2:10" ht="38.25" customHeight="1" thickBot="1" x14ac:dyDescent="0.25">
      <c r="B876" s="3121"/>
      <c r="C876" s="1551"/>
      <c r="D876" s="1946"/>
      <c r="E876" s="3097"/>
      <c r="F876" s="1034" t="s">
        <v>485</v>
      </c>
      <c r="G876" s="1064" t="s">
        <v>776</v>
      </c>
      <c r="H876" s="3063"/>
      <c r="I876" s="3069"/>
    </row>
    <row r="877" spans="2:10" ht="48.75" customHeight="1" thickBot="1" x14ac:dyDescent="0.25">
      <c r="B877" s="3121"/>
      <c r="C877" s="1551"/>
      <c r="D877" s="1946"/>
      <c r="E877" s="3097"/>
      <c r="F877" s="1034" t="s">
        <v>878</v>
      </c>
      <c r="G877" s="1072" t="s">
        <v>2916</v>
      </c>
      <c r="H877" s="3063"/>
      <c r="I877" s="3069"/>
    </row>
    <row r="878" spans="2:10" ht="18.95" customHeight="1" thickBot="1" x14ac:dyDescent="0.25">
      <c r="B878" s="3121"/>
      <c r="C878" s="1551"/>
      <c r="D878" s="1946"/>
      <c r="E878" s="3094" t="s">
        <v>919</v>
      </c>
      <c r="F878" s="3095"/>
      <c r="G878" s="3096"/>
      <c r="H878" s="3063"/>
      <c r="I878" s="3069"/>
    </row>
    <row r="879" spans="2:10" ht="37.5" customHeight="1" thickBot="1" x14ac:dyDescent="0.25">
      <c r="B879" s="3121"/>
      <c r="C879" s="1551"/>
      <c r="D879" s="1946"/>
      <c r="E879" s="3097"/>
      <c r="F879" s="1034" t="s">
        <v>2907</v>
      </c>
      <c r="G879" s="1065">
        <v>9</v>
      </c>
      <c r="H879" s="3063"/>
      <c r="I879" s="3069"/>
    </row>
    <row r="880" spans="2:10" ht="48.75" customHeight="1" thickBot="1" x14ac:dyDescent="0.25">
      <c r="B880" s="3121"/>
      <c r="C880" s="1551"/>
      <c r="D880" s="1946"/>
      <c r="E880" s="3097"/>
      <c r="F880" s="1034" t="s">
        <v>2909</v>
      </c>
      <c r="G880" s="1065">
        <v>20</v>
      </c>
      <c r="H880" s="3063"/>
      <c r="I880" s="3069"/>
    </row>
    <row r="881" spans="2:13" ht="39.75" customHeight="1" thickBot="1" x14ac:dyDescent="0.25">
      <c r="B881" s="3121"/>
      <c r="C881" s="1551"/>
      <c r="D881" s="1946"/>
      <c r="E881" s="3097"/>
      <c r="F881" s="1034" t="s">
        <v>2914</v>
      </c>
      <c r="G881" s="1065" t="s">
        <v>8</v>
      </c>
      <c r="H881" s="3063"/>
      <c r="I881" s="3069"/>
    </row>
    <row r="882" spans="2:13" ht="39" customHeight="1" thickBot="1" x14ac:dyDescent="0.25">
      <c r="B882" s="3121"/>
      <c r="C882" s="1551"/>
      <c r="D882" s="1946"/>
      <c r="E882" s="3097"/>
      <c r="F882" s="3089" t="s">
        <v>2949</v>
      </c>
      <c r="G882" s="3090"/>
      <c r="H882" s="3063"/>
      <c r="I882" s="3069"/>
    </row>
    <row r="883" spans="2:13" ht="38.25" customHeight="1" thickBot="1" x14ac:dyDescent="0.25">
      <c r="B883" s="3121"/>
      <c r="C883" s="1551"/>
      <c r="D883" s="1946"/>
      <c r="E883" s="3097"/>
      <c r="F883" s="1034" t="s">
        <v>483</v>
      </c>
      <c r="G883" s="1064" t="s">
        <v>403</v>
      </c>
      <c r="H883" s="3063"/>
      <c r="I883" s="3069"/>
    </row>
    <row r="884" spans="2:13" ht="60.75" customHeight="1" thickBot="1" x14ac:dyDescent="0.3">
      <c r="B884" s="3121"/>
      <c r="C884" s="1551"/>
      <c r="D884" s="1946"/>
      <c r="E884" s="3097"/>
      <c r="F884" s="1019" t="s">
        <v>490</v>
      </c>
      <c r="G884" s="1072" t="s">
        <v>2916</v>
      </c>
      <c r="H884" s="3063"/>
      <c r="I884" s="3069"/>
      <c r="J884"/>
    </row>
    <row r="885" spans="2:13" ht="18.95" customHeight="1" thickBot="1" x14ac:dyDescent="0.25">
      <c r="B885" s="3121"/>
      <c r="C885" s="1551"/>
      <c r="D885" s="1946"/>
      <c r="E885" s="3379" t="s">
        <v>2918</v>
      </c>
      <c r="F885" s="3380"/>
      <c r="G885" s="3381"/>
      <c r="H885" s="3063"/>
      <c r="I885" s="3069"/>
    </row>
    <row r="886" spans="2:13" ht="24.75" customHeight="1" thickBot="1" x14ac:dyDescent="0.25">
      <c r="B886" s="3121"/>
      <c r="C886" s="1551"/>
      <c r="D886" s="1946"/>
      <c r="E886" s="3351" t="s">
        <v>2972</v>
      </c>
      <c r="F886" s="3352"/>
      <c r="G886" s="3353"/>
      <c r="H886" s="3063"/>
      <c r="I886" s="3069"/>
    </row>
    <row r="887" spans="2:13" ht="36" customHeight="1" thickBot="1" x14ac:dyDescent="0.3">
      <c r="B887" s="3121"/>
      <c r="C887" s="1551"/>
      <c r="D887" s="1946"/>
      <c r="E887" s="3088"/>
      <c r="F887" s="1034" t="s">
        <v>2960</v>
      </c>
      <c r="G887" s="1065">
        <v>2</v>
      </c>
      <c r="H887" s="3063"/>
      <c r="I887" s="3069"/>
      <c r="K887"/>
      <c r="L887"/>
      <c r="M887"/>
    </row>
    <row r="888" spans="2:13" ht="36" customHeight="1" thickBot="1" x14ac:dyDescent="0.3">
      <c r="B888" s="3121"/>
      <c r="C888" s="1551"/>
      <c r="D888" s="1946"/>
      <c r="E888" s="3088"/>
      <c r="F888" s="1034" t="s">
        <v>2962</v>
      </c>
      <c r="G888" s="1065" t="s">
        <v>8</v>
      </c>
      <c r="H888" s="3063"/>
      <c r="I888" s="3069"/>
      <c r="K888"/>
      <c r="L888"/>
      <c r="M888"/>
    </row>
    <row r="889" spans="2:13" ht="17.25" customHeight="1" thickBot="1" x14ac:dyDescent="0.3">
      <c r="B889" s="3121"/>
      <c r="C889" s="1551"/>
      <c r="D889" s="1946"/>
      <c r="E889" s="3088"/>
      <c r="F889" s="3089" t="s">
        <v>2968</v>
      </c>
      <c r="G889" s="3090"/>
      <c r="H889" s="3063"/>
      <c r="I889" s="3069"/>
      <c r="K889"/>
      <c r="L889"/>
      <c r="M889"/>
    </row>
    <row r="890" spans="2:13" ht="48.75" customHeight="1" thickBot="1" x14ac:dyDescent="0.3">
      <c r="B890" s="3121"/>
      <c r="C890" s="1551"/>
      <c r="D890" s="1946"/>
      <c r="E890" s="3088"/>
      <c r="F890" s="1038" t="s">
        <v>2967</v>
      </c>
      <c r="G890" s="1065" t="s">
        <v>8</v>
      </c>
      <c r="H890" s="3063"/>
      <c r="I890" s="3069"/>
      <c r="K890"/>
      <c r="L890"/>
      <c r="M890"/>
    </row>
    <row r="891" spans="2:13" ht="39" customHeight="1" thickBot="1" x14ac:dyDescent="0.3">
      <c r="B891" s="3121"/>
      <c r="C891" s="1551"/>
      <c r="D891" s="1946"/>
      <c r="E891" s="3091" t="s">
        <v>2971</v>
      </c>
      <c r="F891" s="3092"/>
      <c r="G891" s="3093"/>
      <c r="H891" s="3063"/>
      <c r="I891" s="3069"/>
      <c r="K891"/>
      <c r="L891"/>
      <c r="M891"/>
    </row>
    <row r="892" spans="2:13" ht="42.75" customHeight="1" thickBot="1" x14ac:dyDescent="0.3">
      <c r="B892" s="3121"/>
      <c r="C892" s="1551"/>
      <c r="D892" s="1946"/>
      <c r="E892" s="3091" t="s">
        <v>2998</v>
      </c>
      <c r="F892" s="3092"/>
      <c r="G892" s="3093"/>
      <c r="H892" s="3063"/>
      <c r="I892" s="3069"/>
      <c r="K892"/>
      <c r="L892"/>
      <c r="M892"/>
    </row>
    <row r="893" spans="2:13" ht="37.5" customHeight="1" thickBot="1" x14ac:dyDescent="0.25">
      <c r="B893" s="3121"/>
      <c r="C893" s="1551"/>
      <c r="D893" s="1946"/>
      <c r="E893" s="946"/>
      <c r="F893" s="1034" t="s">
        <v>2907</v>
      </c>
      <c r="G893" s="1065">
        <v>9</v>
      </c>
      <c r="H893" s="3063"/>
      <c r="I893" s="3069"/>
    </row>
    <row r="894" spans="2:13" ht="48.75" customHeight="1" thickBot="1" x14ac:dyDescent="0.25">
      <c r="B894" s="3121"/>
      <c r="C894" s="1551"/>
      <c r="D894" s="1946"/>
      <c r="E894" s="946"/>
      <c r="F894" s="1034" t="s">
        <v>2909</v>
      </c>
      <c r="G894" s="1065">
        <v>17</v>
      </c>
      <c r="H894" s="3063"/>
      <c r="I894" s="3069"/>
    </row>
    <row r="895" spans="2:13" ht="48.75" customHeight="1" thickBot="1" x14ac:dyDescent="0.25">
      <c r="B895" s="3121"/>
      <c r="C895" s="1551"/>
      <c r="D895" s="1946"/>
      <c r="E895" s="946"/>
      <c r="F895" s="1034" t="s">
        <v>2914</v>
      </c>
      <c r="G895" s="1065" t="s">
        <v>2915</v>
      </c>
      <c r="H895" s="3063"/>
      <c r="I895" s="3069"/>
    </row>
    <row r="896" spans="2:13" ht="39.75" customHeight="1" thickBot="1" x14ac:dyDescent="0.25">
      <c r="B896" s="3121"/>
      <c r="C896" s="1551"/>
      <c r="D896" s="1946"/>
      <c r="E896" s="946"/>
      <c r="F896" s="1034" t="s">
        <v>2914</v>
      </c>
      <c r="G896" s="1065" t="s">
        <v>8</v>
      </c>
      <c r="H896" s="3063"/>
      <c r="I896" s="3069"/>
    </row>
    <row r="897" spans="2:13" ht="18.95" customHeight="1" thickBot="1" x14ac:dyDescent="0.25">
      <c r="B897" s="3121"/>
      <c r="C897" s="1551"/>
      <c r="D897" s="1946"/>
      <c r="E897" s="3354" t="s">
        <v>2917</v>
      </c>
      <c r="F897" s="3355"/>
      <c r="G897" s="3356"/>
      <c r="H897" s="3063"/>
      <c r="I897" s="3069"/>
    </row>
    <row r="898" spans="2:13" ht="28.5" customHeight="1" thickTop="1" thickBot="1" x14ac:dyDescent="0.25">
      <c r="B898" s="3121"/>
      <c r="C898" s="1551"/>
      <c r="D898" s="1946"/>
      <c r="E898" s="3351" t="s">
        <v>2972</v>
      </c>
      <c r="F898" s="3352"/>
      <c r="G898" s="3353"/>
      <c r="H898" s="3063"/>
      <c r="I898" s="3069"/>
    </row>
    <row r="899" spans="2:13" ht="36" customHeight="1" thickBot="1" x14ac:dyDescent="0.3">
      <c r="B899" s="3121"/>
      <c r="C899" s="1551"/>
      <c r="D899" s="1946"/>
      <c r="E899" s="3088"/>
      <c r="F899" s="1034" t="s">
        <v>2960</v>
      </c>
      <c r="G899" s="1065">
        <v>2</v>
      </c>
      <c r="H899" s="3063"/>
      <c r="I899" s="3069"/>
      <c r="K899"/>
      <c r="L899"/>
      <c r="M899"/>
    </row>
    <row r="900" spans="2:13" ht="36" customHeight="1" thickBot="1" x14ac:dyDescent="0.3">
      <c r="B900" s="3121"/>
      <c r="C900" s="1551"/>
      <c r="D900" s="1946"/>
      <c r="E900" s="3088"/>
      <c r="F900" s="1034" t="s">
        <v>2962</v>
      </c>
      <c r="G900" s="1065" t="s">
        <v>8</v>
      </c>
      <c r="H900" s="3063"/>
      <c r="I900" s="3069"/>
      <c r="K900"/>
      <c r="L900"/>
      <c r="M900"/>
    </row>
    <row r="901" spans="2:13" ht="17.25" customHeight="1" thickBot="1" x14ac:dyDescent="0.3">
      <c r="B901" s="3121"/>
      <c r="C901" s="1551"/>
      <c r="D901" s="1946"/>
      <c r="E901" s="3088"/>
      <c r="F901" s="3089" t="s">
        <v>2968</v>
      </c>
      <c r="G901" s="3090"/>
      <c r="H901" s="3063"/>
      <c r="I901" s="3069"/>
      <c r="K901"/>
      <c r="L901"/>
      <c r="M901"/>
    </row>
    <row r="902" spans="2:13" ht="48.75" customHeight="1" thickBot="1" x14ac:dyDescent="0.3">
      <c r="B902" s="3121"/>
      <c r="C902" s="1551"/>
      <c r="D902" s="1946"/>
      <c r="E902" s="3088"/>
      <c r="F902" s="1038" t="s">
        <v>2967</v>
      </c>
      <c r="G902" s="1065" t="s">
        <v>8</v>
      </c>
      <c r="H902" s="3063"/>
      <c r="I902" s="3069"/>
      <c r="K902"/>
      <c r="L902"/>
      <c r="M902"/>
    </row>
    <row r="903" spans="2:13" ht="42.75" customHeight="1" thickBot="1" x14ac:dyDescent="0.3">
      <c r="B903" s="3121"/>
      <c r="C903" s="1551"/>
      <c r="D903" s="1946"/>
      <c r="E903" s="3091" t="s">
        <v>2971</v>
      </c>
      <c r="F903" s="3092"/>
      <c r="G903" s="3093"/>
      <c r="H903" s="3063"/>
      <c r="I903" s="3069"/>
      <c r="K903"/>
      <c r="L903"/>
      <c r="M903"/>
    </row>
    <row r="904" spans="2:13" ht="42.75" customHeight="1" thickBot="1" x14ac:dyDescent="0.3">
      <c r="B904" s="3121"/>
      <c r="C904" s="1551"/>
      <c r="D904" s="1946"/>
      <c r="E904" s="3091" t="s">
        <v>2998</v>
      </c>
      <c r="F904" s="3092"/>
      <c r="G904" s="3093"/>
      <c r="H904" s="3063"/>
      <c r="I904" s="3069"/>
      <c r="K904"/>
      <c r="L904"/>
      <c r="M904"/>
    </row>
    <row r="905" spans="2:13" ht="37.5" customHeight="1" thickBot="1" x14ac:dyDescent="0.25">
      <c r="B905" s="3121"/>
      <c r="C905" s="1551"/>
      <c r="D905" s="1946"/>
      <c r="E905" s="3097"/>
      <c r="F905" s="1034" t="s">
        <v>2907</v>
      </c>
      <c r="G905" s="1065">
        <v>9</v>
      </c>
      <c r="H905" s="3063"/>
      <c r="I905" s="3069"/>
    </row>
    <row r="906" spans="2:13" ht="48.75" customHeight="1" thickBot="1" x14ac:dyDescent="0.25">
      <c r="B906" s="3121"/>
      <c r="C906" s="1551"/>
      <c r="D906" s="1946"/>
      <c r="E906" s="3097"/>
      <c r="F906" s="1034" t="s">
        <v>2909</v>
      </c>
      <c r="G906" s="1065">
        <v>18</v>
      </c>
      <c r="H906" s="3063"/>
      <c r="I906" s="3069"/>
    </row>
    <row r="907" spans="2:13" ht="39.75" customHeight="1" thickBot="1" x14ac:dyDescent="0.25">
      <c r="B907" s="3121"/>
      <c r="C907" s="1551"/>
      <c r="D907" s="1946"/>
      <c r="E907" s="3097"/>
      <c r="F907" s="1034" t="s">
        <v>2914</v>
      </c>
      <c r="G907" s="1065" t="s">
        <v>8</v>
      </c>
      <c r="H907" s="3063"/>
      <c r="I907" s="3069"/>
    </row>
    <row r="908" spans="2:13" ht="18.95" customHeight="1" thickBot="1" x14ac:dyDescent="0.25">
      <c r="B908" s="3121"/>
      <c r="C908" s="1551"/>
      <c r="D908" s="1946"/>
      <c r="E908" s="3354" t="s">
        <v>2917</v>
      </c>
      <c r="F908" s="3355"/>
      <c r="G908" s="3356"/>
      <c r="H908" s="3063"/>
      <c r="I908" s="3069"/>
    </row>
    <row r="909" spans="2:13" ht="28.5" customHeight="1" thickTop="1" thickBot="1" x14ac:dyDescent="0.25">
      <c r="B909" s="3121"/>
      <c r="C909" s="1551"/>
      <c r="D909" s="1946"/>
      <c r="E909" s="3351" t="s">
        <v>2972</v>
      </c>
      <c r="F909" s="3352"/>
      <c r="G909" s="3353"/>
      <c r="H909" s="3063"/>
      <c r="I909" s="3069"/>
    </row>
    <row r="910" spans="2:13" ht="36" customHeight="1" thickBot="1" x14ac:dyDescent="0.3">
      <c r="B910" s="3121"/>
      <c r="C910" s="1551"/>
      <c r="D910" s="1946"/>
      <c r="E910" s="3088"/>
      <c r="F910" s="1034" t="s">
        <v>2960</v>
      </c>
      <c r="G910" s="1065">
        <v>2</v>
      </c>
      <c r="H910" s="3063"/>
      <c r="I910" s="3069"/>
      <c r="K910"/>
      <c r="L910"/>
      <c r="M910"/>
    </row>
    <row r="911" spans="2:13" ht="36" customHeight="1" thickBot="1" x14ac:dyDescent="0.3">
      <c r="B911" s="3121"/>
      <c r="C911" s="1551"/>
      <c r="D911" s="1946"/>
      <c r="E911" s="3088"/>
      <c r="F911" s="1034" t="s">
        <v>2962</v>
      </c>
      <c r="G911" s="1065" t="s">
        <v>8</v>
      </c>
      <c r="H911" s="3063"/>
      <c r="I911" s="3069"/>
      <c r="K911"/>
      <c r="L911"/>
      <c r="M911"/>
    </row>
    <row r="912" spans="2:13" ht="17.25" customHeight="1" thickBot="1" x14ac:dyDescent="0.3">
      <c r="B912" s="3121"/>
      <c r="C912" s="1551"/>
      <c r="D912" s="1946"/>
      <c r="E912" s="3088"/>
      <c r="F912" s="3089" t="s">
        <v>2968</v>
      </c>
      <c r="G912" s="3090"/>
      <c r="H912" s="3063"/>
      <c r="I912" s="3069"/>
      <c r="K912"/>
      <c r="L912"/>
      <c r="M912"/>
    </row>
    <row r="913" spans="2:13" ht="48.75" customHeight="1" thickBot="1" x14ac:dyDescent="0.3">
      <c r="B913" s="3121"/>
      <c r="C913" s="1551"/>
      <c r="D913" s="1946"/>
      <c r="E913" s="3088"/>
      <c r="F913" s="1038" t="s">
        <v>2967</v>
      </c>
      <c r="G913" s="1065" t="s">
        <v>8</v>
      </c>
      <c r="H913" s="3063"/>
      <c r="I913" s="3069"/>
      <c r="K913"/>
      <c r="L913"/>
      <c r="M913"/>
    </row>
    <row r="914" spans="2:13" ht="42.75" customHeight="1" thickBot="1" x14ac:dyDescent="0.3">
      <c r="B914" s="3121"/>
      <c r="C914" s="1551"/>
      <c r="D914" s="1946"/>
      <c r="E914" s="3091" t="s">
        <v>2971</v>
      </c>
      <c r="F914" s="3092"/>
      <c r="G914" s="3093"/>
      <c r="H914" s="3063"/>
      <c r="I914" s="3069"/>
      <c r="K914"/>
      <c r="L914"/>
      <c r="M914"/>
    </row>
    <row r="915" spans="2:13" ht="42.75" customHeight="1" thickBot="1" x14ac:dyDescent="0.3">
      <c r="B915" s="3121"/>
      <c r="C915" s="1551"/>
      <c r="D915" s="1946"/>
      <c r="E915" s="3091" t="s">
        <v>2996</v>
      </c>
      <c r="F915" s="3092"/>
      <c r="G915" s="3093"/>
      <c r="H915" s="3063"/>
      <c r="I915" s="3069"/>
      <c r="K915"/>
      <c r="L915"/>
      <c r="M915"/>
    </row>
    <row r="916" spans="2:13" ht="37.5" customHeight="1" thickBot="1" x14ac:dyDescent="0.25">
      <c r="B916" s="3121"/>
      <c r="C916" s="1551"/>
      <c r="D916" s="1946"/>
      <c r="E916" s="3097"/>
      <c r="F916" s="1034" t="s">
        <v>2907</v>
      </c>
      <c r="G916" s="1065">
        <v>9</v>
      </c>
      <c r="H916" s="3063"/>
      <c r="I916" s="3069"/>
    </row>
    <row r="917" spans="2:13" ht="48.75" customHeight="1" thickBot="1" x14ac:dyDescent="0.25">
      <c r="B917" s="3121"/>
      <c r="C917" s="1551"/>
      <c r="D917" s="1946"/>
      <c r="E917" s="3097"/>
      <c r="F917" s="1034" t="s">
        <v>2909</v>
      </c>
      <c r="G917" s="1065">
        <v>19</v>
      </c>
      <c r="H917" s="3063"/>
      <c r="I917" s="3069"/>
    </row>
    <row r="918" spans="2:13" ht="39.75" customHeight="1" thickBot="1" x14ac:dyDescent="0.25">
      <c r="B918" s="3121"/>
      <c r="C918" s="1551"/>
      <c r="D918" s="1946"/>
      <c r="E918" s="3097"/>
      <c r="F918" s="1034" t="s">
        <v>2914</v>
      </c>
      <c r="G918" s="1065" t="s">
        <v>8</v>
      </c>
      <c r="H918" s="3063"/>
      <c r="I918" s="3069"/>
    </row>
    <row r="919" spans="2:13" ht="18.95" customHeight="1" thickBot="1" x14ac:dyDescent="0.25">
      <c r="B919" s="3121"/>
      <c r="C919" s="1551"/>
      <c r="D919" s="1946"/>
      <c r="E919" s="3354" t="s">
        <v>2917</v>
      </c>
      <c r="F919" s="3355"/>
      <c r="G919" s="3356"/>
      <c r="H919" s="3063"/>
      <c r="I919" s="3069"/>
    </row>
    <row r="920" spans="2:13" ht="28.5" customHeight="1" thickTop="1" thickBot="1" x14ac:dyDescent="0.25">
      <c r="B920" s="3121"/>
      <c r="C920" s="1551"/>
      <c r="D920" s="1946"/>
      <c r="E920" s="3351" t="s">
        <v>2973</v>
      </c>
      <c r="F920" s="3352"/>
      <c r="G920" s="3353"/>
      <c r="H920" s="3063"/>
      <c r="I920" s="3069"/>
    </row>
    <row r="921" spans="2:13" ht="36" customHeight="1" thickBot="1" x14ac:dyDescent="0.3">
      <c r="B921" s="3121"/>
      <c r="C921" s="1551"/>
      <c r="D921" s="1946"/>
      <c r="E921" s="3088"/>
      <c r="F921" s="1034" t="s">
        <v>2960</v>
      </c>
      <c r="G921" s="1065">
        <v>2</v>
      </c>
      <c r="H921" s="3063"/>
      <c r="I921" s="3069"/>
      <c r="K921"/>
      <c r="L921"/>
      <c r="M921"/>
    </row>
    <row r="922" spans="2:13" ht="36" customHeight="1" thickBot="1" x14ac:dyDescent="0.3">
      <c r="B922" s="3121"/>
      <c r="C922" s="1551"/>
      <c r="D922" s="1946"/>
      <c r="E922" s="3088"/>
      <c r="F922" s="1034" t="s">
        <v>2962</v>
      </c>
      <c r="G922" s="1065" t="s">
        <v>8</v>
      </c>
      <c r="H922" s="3063"/>
      <c r="I922" s="3069"/>
      <c r="K922"/>
      <c r="L922"/>
      <c r="M922"/>
    </row>
    <row r="923" spans="2:13" ht="17.25" customHeight="1" thickBot="1" x14ac:dyDescent="0.3">
      <c r="B923" s="3121"/>
      <c r="C923" s="1551"/>
      <c r="D923" s="1946"/>
      <c r="E923" s="3088"/>
      <c r="F923" s="3089" t="s">
        <v>2968</v>
      </c>
      <c r="G923" s="3090"/>
      <c r="H923" s="3063"/>
      <c r="I923" s="3069"/>
      <c r="K923"/>
      <c r="L923"/>
      <c r="M923"/>
    </row>
    <row r="924" spans="2:13" ht="48.75" customHeight="1" thickBot="1" x14ac:dyDescent="0.3">
      <c r="B924" s="3121"/>
      <c r="C924" s="1551"/>
      <c r="D924" s="1946"/>
      <c r="E924" s="3088"/>
      <c r="F924" s="1038" t="s">
        <v>2967</v>
      </c>
      <c r="G924" s="1065" t="s">
        <v>8</v>
      </c>
      <c r="H924" s="3063"/>
      <c r="I924" s="3069"/>
      <c r="K924"/>
      <c r="L924"/>
      <c r="M924"/>
    </row>
    <row r="925" spans="2:13" ht="42.75" customHeight="1" thickBot="1" x14ac:dyDescent="0.3">
      <c r="B925" s="3121"/>
      <c r="C925" s="1551"/>
      <c r="D925" s="1946"/>
      <c r="E925" s="3091" t="s">
        <v>2971</v>
      </c>
      <c r="F925" s="3092"/>
      <c r="G925" s="3093"/>
      <c r="H925" s="3063"/>
      <c r="I925" s="3069"/>
      <c r="K925"/>
      <c r="L925"/>
      <c r="M925"/>
    </row>
    <row r="926" spans="2:13" ht="42.75" customHeight="1" thickBot="1" x14ac:dyDescent="0.3">
      <c r="B926" s="3121"/>
      <c r="C926" s="1551"/>
      <c r="D926" s="1946"/>
      <c r="E926" s="3091" t="s">
        <v>2996</v>
      </c>
      <c r="F926" s="3092"/>
      <c r="G926" s="3093"/>
      <c r="H926" s="3063"/>
      <c r="I926" s="3069"/>
      <c r="K926"/>
      <c r="L926"/>
      <c r="M926"/>
    </row>
    <row r="927" spans="2:13" ht="37.5" customHeight="1" thickBot="1" x14ac:dyDescent="0.25">
      <c r="B927" s="3121"/>
      <c r="C927" s="1551"/>
      <c r="D927" s="1946"/>
      <c r="E927" s="3097"/>
      <c r="F927" s="1034" t="s">
        <v>2907</v>
      </c>
      <c r="G927" s="1065">
        <v>9</v>
      </c>
      <c r="H927" s="3063"/>
      <c r="I927" s="3069"/>
    </row>
    <row r="928" spans="2:13" ht="48.75" customHeight="1" thickBot="1" x14ac:dyDescent="0.25">
      <c r="B928" s="3121"/>
      <c r="C928" s="1551"/>
      <c r="D928" s="1946"/>
      <c r="E928" s="3097"/>
      <c r="F928" s="1034" t="s">
        <v>2909</v>
      </c>
      <c r="G928" s="1065">
        <v>20</v>
      </c>
      <c r="H928" s="3063"/>
      <c r="I928" s="3069"/>
    </row>
    <row r="929" spans="2:13" ht="39.75" customHeight="1" thickBot="1" x14ac:dyDescent="0.25">
      <c r="B929" s="3121"/>
      <c r="C929" s="1551"/>
      <c r="D929" s="1946"/>
      <c r="E929" s="3097"/>
      <c r="F929" s="1034" t="s">
        <v>2914</v>
      </c>
      <c r="G929" s="1065" t="s">
        <v>8</v>
      </c>
      <c r="H929" s="3063"/>
      <c r="I929" s="3069"/>
    </row>
    <row r="930" spans="2:13" ht="16.5" customHeight="1" thickBot="1" x14ac:dyDescent="0.25">
      <c r="B930" s="3122"/>
      <c r="C930" s="3124"/>
      <c r="D930" s="3086"/>
      <c r="E930" s="3236" t="s">
        <v>2917</v>
      </c>
      <c r="F930" s="3267"/>
      <c r="G930" s="3238"/>
      <c r="H930" s="3064"/>
      <c r="I930" s="3070"/>
    </row>
    <row r="931" spans="2:13" ht="15.75" customHeight="1" thickTop="1" thickBot="1" x14ac:dyDescent="0.25">
      <c r="B931" s="3071"/>
      <c r="C931" s="3072"/>
      <c r="D931" s="3072"/>
      <c r="E931" s="3072"/>
      <c r="F931" s="3072"/>
      <c r="G931" s="3072"/>
      <c r="H931" s="3072"/>
      <c r="I931" s="3073"/>
    </row>
    <row r="932" spans="2:13" ht="16.5" customHeight="1" thickTop="1" thickBot="1" x14ac:dyDescent="0.3">
      <c r="B932" s="3365" t="s">
        <v>2959</v>
      </c>
      <c r="C932" s="3366"/>
      <c r="D932" s="3366"/>
      <c r="E932" s="3370" t="s">
        <v>2961</v>
      </c>
      <c r="F932" s="3371"/>
      <c r="G932" s="3372"/>
      <c r="H932" s="3074" t="s">
        <v>2</v>
      </c>
      <c r="I932" s="3077" t="s">
        <v>2</v>
      </c>
      <c r="K932"/>
      <c r="L932"/>
      <c r="M932"/>
    </row>
    <row r="933" spans="2:13" ht="36" customHeight="1" thickBot="1" x14ac:dyDescent="0.3">
      <c r="B933" s="3367"/>
      <c r="C933" s="2390"/>
      <c r="D933" s="2390"/>
      <c r="E933" s="3088"/>
      <c r="F933" s="1034" t="s">
        <v>2960</v>
      </c>
      <c r="G933" s="1065">
        <v>1</v>
      </c>
      <c r="H933" s="3075"/>
      <c r="I933" s="3078"/>
      <c r="K933"/>
      <c r="L933"/>
      <c r="M933"/>
    </row>
    <row r="934" spans="2:13" ht="36" customHeight="1" thickBot="1" x14ac:dyDescent="0.3">
      <c r="B934" s="3367"/>
      <c r="C934" s="2390"/>
      <c r="D934" s="2390"/>
      <c r="E934" s="3088"/>
      <c r="F934" s="1034" t="s">
        <v>2962</v>
      </c>
      <c r="G934" s="1065" t="s">
        <v>8</v>
      </c>
      <c r="H934" s="3075"/>
      <c r="I934" s="3078"/>
      <c r="K934"/>
      <c r="L934"/>
      <c r="M934"/>
    </row>
    <row r="935" spans="2:13" ht="26.25" customHeight="1" thickBot="1" x14ac:dyDescent="0.3">
      <c r="B935" s="3367"/>
      <c r="C935" s="2390"/>
      <c r="D935" s="2390"/>
      <c r="E935" s="3088"/>
      <c r="F935" s="2559" t="s">
        <v>2964</v>
      </c>
      <c r="G935" s="2594"/>
      <c r="H935" s="3075"/>
      <c r="I935" s="3078"/>
      <c r="K935"/>
      <c r="L935"/>
      <c r="M935"/>
    </row>
    <row r="936" spans="2:13" ht="50.25" customHeight="1" thickBot="1" x14ac:dyDescent="0.3">
      <c r="B936" s="3367"/>
      <c r="C936" s="2390"/>
      <c r="D936" s="2390"/>
      <c r="E936" s="3088"/>
      <c r="F936" s="1038" t="s">
        <v>2966</v>
      </c>
      <c r="G936" s="1065" t="s">
        <v>8</v>
      </c>
      <c r="H936" s="3075"/>
      <c r="I936" s="3078"/>
      <c r="K936"/>
      <c r="L936"/>
      <c r="M936"/>
    </row>
    <row r="937" spans="2:13" ht="42.75" customHeight="1" thickBot="1" x14ac:dyDescent="0.3">
      <c r="B937" s="3367"/>
      <c r="C937" s="2390"/>
      <c r="D937" s="2390"/>
      <c r="E937" s="3373" t="s">
        <v>2963</v>
      </c>
      <c r="F937" s="3374"/>
      <c r="G937" s="3375"/>
      <c r="H937" s="3075"/>
      <c r="I937" s="3078"/>
      <c r="K937"/>
      <c r="L937"/>
      <c r="M937"/>
    </row>
    <row r="938" spans="2:13" ht="16.5" customHeight="1" thickBot="1" x14ac:dyDescent="0.3">
      <c r="B938" s="3367"/>
      <c r="C938" s="2390"/>
      <c r="D938" s="2390"/>
      <c r="E938" s="3359" t="s">
        <v>2961</v>
      </c>
      <c r="F938" s="3360"/>
      <c r="G938" s="3361"/>
      <c r="H938" s="3075"/>
      <c r="I938" s="3078"/>
      <c r="K938"/>
      <c r="L938"/>
      <c r="M938"/>
    </row>
    <row r="939" spans="2:13" ht="36" customHeight="1" thickBot="1" x14ac:dyDescent="0.3">
      <c r="B939" s="3367"/>
      <c r="C939" s="2390"/>
      <c r="D939" s="2390"/>
      <c r="E939" s="3088"/>
      <c r="F939" s="1034" t="s">
        <v>2960</v>
      </c>
      <c r="G939" s="1065">
        <v>2</v>
      </c>
      <c r="H939" s="3075"/>
      <c r="I939" s="3078"/>
      <c r="K939"/>
      <c r="L939"/>
      <c r="M939"/>
    </row>
    <row r="940" spans="2:13" ht="36" customHeight="1" thickBot="1" x14ac:dyDescent="0.3">
      <c r="B940" s="3367"/>
      <c r="C940" s="2390"/>
      <c r="D940" s="2390"/>
      <c r="E940" s="3088"/>
      <c r="F940" s="1034" t="s">
        <v>2962</v>
      </c>
      <c r="G940" s="1065" t="s">
        <v>8</v>
      </c>
      <c r="H940" s="3075"/>
      <c r="I940" s="3078"/>
      <c r="K940"/>
      <c r="L940"/>
      <c r="M940"/>
    </row>
    <row r="941" spans="2:13" ht="26.25" customHeight="1" thickBot="1" x14ac:dyDescent="0.3">
      <c r="B941" s="3367"/>
      <c r="C941" s="2390"/>
      <c r="D941" s="2390"/>
      <c r="E941" s="3088"/>
      <c r="F941" s="2559" t="s">
        <v>2964</v>
      </c>
      <c r="G941" s="2594"/>
      <c r="H941" s="3075"/>
      <c r="I941" s="3078"/>
      <c r="K941"/>
      <c r="L941"/>
      <c r="M941"/>
    </row>
    <row r="942" spans="2:13" ht="48.75" customHeight="1" thickBot="1" x14ac:dyDescent="0.3">
      <c r="B942" s="3367"/>
      <c r="C942" s="2390"/>
      <c r="D942" s="2390"/>
      <c r="E942" s="3088"/>
      <c r="F942" s="1038" t="s">
        <v>2967</v>
      </c>
      <c r="G942" s="1065" t="s">
        <v>8</v>
      </c>
      <c r="H942" s="3075"/>
      <c r="I942" s="3078"/>
      <c r="K942"/>
      <c r="L942"/>
      <c r="M942"/>
    </row>
    <row r="943" spans="2:13" ht="42.75" customHeight="1" thickBot="1" x14ac:dyDescent="0.3">
      <c r="B943" s="3368"/>
      <c r="C943" s="3369"/>
      <c r="D943" s="3369"/>
      <c r="E943" s="3362" t="s">
        <v>2965</v>
      </c>
      <c r="F943" s="3363"/>
      <c r="G943" s="3364"/>
      <c r="H943" s="3076"/>
      <c r="I943" s="3079"/>
      <c r="K943"/>
      <c r="L943"/>
      <c r="M943"/>
    </row>
    <row r="944" spans="2:13" ht="15.75" customHeight="1" thickTop="1" thickBot="1" x14ac:dyDescent="0.25">
      <c r="B944" s="3071"/>
      <c r="C944" s="3072"/>
      <c r="D944" s="3072"/>
      <c r="E944" s="3072"/>
      <c r="F944" s="3072"/>
      <c r="G944" s="3072"/>
      <c r="H944" s="3072"/>
      <c r="I944" s="3073"/>
    </row>
    <row r="945" spans="2:9" ht="46.5" thickTop="1" thickBot="1" x14ac:dyDescent="0.25">
      <c r="B945" s="1079" t="s">
        <v>2790</v>
      </c>
      <c r="C945" s="1080" t="s">
        <v>3018</v>
      </c>
      <c r="D945" s="941" t="s">
        <v>2792</v>
      </c>
      <c r="E945" s="3357" t="s">
        <v>2794</v>
      </c>
      <c r="F945" s="3357"/>
      <c r="G945" s="3358"/>
      <c r="H945" s="1081" t="s">
        <v>2</v>
      </c>
      <c r="I945" s="1082" t="s">
        <v>2</v>
      </c>
    </row>
    <row r="946" spans="2:9" ht="46.5" thickTop="1" thickBot="1" x14ac:dyDescent="0.25">
      <c r="B946" s="1079" t="s">
        <v>2791</v>
      </c>
      <c r="C946" s="1080" t="s">
        <v>3019</v>
      </c>
      <c r="D946" s="941" t="s">
        <v>2793</v>
      </c>
      <c r="E946" s="3357" t="s">
        <v>2794</v>
      </c>
      <c r="F946" s="3357"/>
      <c r="G946" s="3358"/>
      <c r="H946" s="1081" t="s">
        <v>2</v>
      </c>
      <c r="I946" s="1082" t="s">
        <v>2</v>
      </c>
    </row>
    <row r="947" spans="2:9" ht="15" thickTop="1" x14ac:dyDescent="0.2"/>
    <row r="949" spans="2:9" x14ac:dyDescent="0.2">
      <c r="B949" s="1101" t="s">
        <v>3411</v>
      </c>
    </row>
  </sheetData>
  <sheetProtection algorithmName="SHA-512" hashValue="ZsSUAN+KSeDyiY8dqbFQRT4WwRqXf3PDFJBsFbR/emUMxs1HLsI9ZMTy4xKLahkj983UyjcDtRI9ChOsjJ2yng==" saltValue="VDYMkPm+g/oyszjRCl7rEg==" spinCount="100000" sheet="1" selectLockedCells="1"/>
  <dataConsolidate/>
  <mergeCells count="983">
    <mergeCell ref="B502:B507"/>
    <mergeCell ref="C502:C507"/>
    <mergeCell ref="D502:D507"/>
    <mergeCell ref="E502:G502"/>
    <mergeCell ref="E505:G505"/>
    <mergeCell ref="E506:G506"/>
    <mergeCell ref="E507:G507"/>
    <mergeCell ref="B490:B495"/>
    <mergeCell ref="C490:C495"/>
    <mergeCell ref="D490:D495"/>
    <mergeCell ref="E490:G490"/>
    <mergeCell ref="E493:G493"/>
    <mergeCell ref="E494:G494"/>
    <mergeCell ref="E495:G495"/>
    <mergeCell ref="B496:B501"/>
    <mergeCell ref="C496:C501"/>
    <mergeCell ref="D496:D501"/>
    <mergeCell ref="E496:G496"/>
    <mergeCell ref="E499:G499"/>
    <mergeCell ref="E500:G500"/>
    <mergeCell ref="E501:G501"/>
    <mergeCell ref="E477:G477"/>
    <mergeCell ref="B478:B483"/>
    <mergeCell ref="C478:C483"/>
    <mergeCell ref="D478:D483"/>
    <mergeCell ref="E478:G478"/>
    <mergeCell ref="E481:G481"/>
    <mergeCell ref="E482:G482"/>
    <mergeCell ref="E483:G483"/>
    <mergeCell ref="E489:G489"/>
    <mergeCell ref="B484:B489"/>
    <mergeCell ref="C484:C489"/>
    <mergeCell ref="D484:D489"/>
    <mergeCell ref="E484:G484"/>
    <mergeCell ref="E487:G487"/>
    <mergeCell ref="E488:G488"/>
    <mergeCell ref="B472:B477"/>
    <mergeCell ref="C472:C477"/>
    <mergeCell ref="D472:D477"/>
    <mergeCell ref="E472:G472"/>
    <mergeCell ref="E475:G475"/>
    <mergeCell ref="E476:G476"/>
    <mergeCell ref="B460:B465"/>
    <mergeCell ref="C460:C465"/>
    <mergeCell ref="D460:D465"/>
    <mergeCell ref="E460:G460"/>
    <mergeCell ref="E463:G463"/>
    <mergeCell ref="E464:G464"/>
    <mergeCell ref="E465:G465"/>
    <mergeCell ref="B466:B471"/>
    <mergeCell ref="C466:C471"/>
    <mergeCell ref="D466:D471"/>
    <mergeCell ref="E466:G466"/>
    <mergeCell ref="E469:G469"/>
    <mergeCell ref="E470:G470"/>
    <mergeCell ref="E471:G471"/>
    <mergeCell ref="B448:B453"/>
    <mergeCell ref="C448:C453"/>
    <mergeCell ref="D448:D453"/>
    <mergeCell ref="E448:G448"/>
    <mergeCell ref="E451:G451"/>
    <mergeCell ref="E452:G452"/>
    <mergeCell ref="E453:G453"/>
    <mergeCell ref="B454:B459"/>
    <mergeCell ref="C454:C459"/>
    <mergeCell ref="D454:D459"/>
    <mergeCell ref="E454:G454"/>
    <mergeCell ref="E457:G457"/>
    <mergeCell ref="E458:G458"/>
    <mergeCell ref="E459:G459"/>
    <mergeCell ref="B436:B441"/>
    <mergeCell ref="C436:C441"/>
    <mergeCell ref="D436:D441"/>
    <mergeCell ref="E436:G436"/>
    <mergeCell ref="E439:G439"/>
    <mergeCell ref="E440:G440"/>
    <mergeCell ref="E441:G441"/>
    <mergeCell ref="B442:B447"/>
    <mergeCell ref="C442:C447"/>
    <mergeCell ref="D442:D447"/>
    <mergeCell ref="E442:G442"/>
    <mergeCell ref="E445:G445"/>
    <mergeCell ref="E446:G446"/>
    <mergeCell ref="E447:G447"/>
    <mergeCell ref="B424:B429"/>
    <mergeCell ref="C424:C429"/>
    <mergeCell ref="D424:D429"/>
    <mergeCell ref="E424:G424"/>
    <mergeCell ref="E427:G427"/>
    <mergeCell ref="E428:G428"/>
    <mergeCell ref="E429:G429"/>
    <mergeCell ref="B430:B435"/>
    <mergeCell ref="C430:C435"/>
    <mergeCell ref="D430:D435"/>
    <mergeCell ref="E430:G430"/>
    <mergeCell ref="E433:G433"/>
    <mergeCell ref="E434:G434"/>
    <mergeCell ref="E435:G435"/>
    <mergeCell ref="B410:B416"/>
    <mergeCell ref="C410:C416"/>
    <mergeCell ref="D410:D416"/>
    <mergeCell ref="E410:G410"/>
    <mergeCell ref="E414:G414"/>
    <mergeCell ref="E415:G415"/>
    <mergeCell ref="E416:G416"/>
    <mergeCell ref="B417:B423"/>
    <mergeCell ref="C417:C423"/>
    <mergeCell ref="D417:D423"/>
    <mergeCell ref="E417:G417"/>
    <mergeCell ref="E421:G421"/>
    <mergeCell ref="E422:G422"/>
    <mergeCell ref="E423:G423"/>
    <mergeCell ref="B396:B402"/>
    <mergeCell ref="C396:C402"/>
    <mergeCell ref="D396:D402"/>
    <mergeCell ref="E396:G396"/>
    <mergeCell ref="E400:G400"/>
    <mergeCell ref="E401:G401"/>
    <mergeCell ref="E402:G402"/>
    <mergeCell ref="B403:B409"/>
    <mergeCell ref="C403:C409"/>
    <mergeCell ref="D403:D409"/>
    <mergeCell ref="E403:G403"/>
    <mergeCell ref="E407:G407"/>
    <mergeCell ref="E408:G408"/>
    <mergeCell ref="E409:G409"/>
    <mergeCell ref="B382:B388"/>
    <mergeCell ref="C382:C388"/>
    <mergeCell ref="D382:D388"/>
    <mergeCell ref="E382:G382"/>
    <mergeCell ref="E386:G386"/>
    <mergeCell ref="E387:G387"/>
    <mergeCell ref="E388:G388"/>
    <mergeCell ref="B389:B395"/>
    <mergeCell ref="C389:C395"/>
    <mergeCell ref="D389:D395"/>
    <mergeCell ref="E389:G389"/>
    <mergeCell ref="E393:G393"/>
    <mergeCell ref="E394:G394"/>
    <mergeCell ref="E395:G395"/>
    <mergeCell ref="B368:B374"/>
    <mergeCell ref="C368:C374"/>
    <mergeCell ref="D368:D374"/>
    <mergeCell ref="E368:G368"/>
    <mergeCell ref="E372:G372"/>
    <mergeCell ref="E373:G373"/>
    <mergeCell ref="E374:G374"/>
    <mergeCell ref="B375:B381"/>
    <mergeCell ref="C375:C381"/>
    <mergeCell ref="D375:D381"/>
    <mergeCell ref="E375:G375"/>
    <mergeCell ref="E379:G379"/>
    <mergeCell ref="E380:G380"/>
    <mergeCell ref="E381:G381"/>
    <mergeCell ref="B354:B360"/>
    <mergeCell ref="C354:C360"/>
    <mergeCell ref="D354:D360"/>
    <mergeCell ref="E354:G354"/>
    <mergeCell ref="E358:G358"/>
    <mergeCell ref="E359:G359"/>
    <mergeCell ref="E360:G360"/>
    <mergeCell ref="B361:B367"/>
    <mergeCell ref="C361:C367"/>
    <mergeCell ref="D361:D367"/>
    <mergeCell ref="E361:G361"/>
    <mergeCell ref="E365:G365"/>
    <mergeCell ref="E366:G366"/>
    <mergeCell ref="E367:G367"/>
    <mergeCell ref="B340:B346"/>
    <mergeCell ref="C340:C346"/>
    <mergeCell ref="D340:D346"/>
    <mergeCell ref="E340:G340"/>
    <mergeCell ref="E344:G344"/>
    <mergeCell ref="E345:G345"/>
    <mergeCell ref="E346:G346"/>
    <mergeCell ref="B347:B353"/>
    <mergeCell ref="C347:C353"/>
    <mergeCell ref="D347:D353"/>
    <mergeCell ref="E347:G347"/>
    <mergeCell ref="E351:G351"/>
    <mergeCell ref="E352:G352"/>
    <mergeCell ref="E353:G353"/>
    <mergeCell ref="B328:B333"/>
    <mergeCell ref="C328:C333"/>
    <mergeCell ref="D328:D333"/>
    <mergeCell ref="E328:G328"/>
    <mergeCell ref="E331:G331"/>
    <mergeCell ref="E332:G332"/>
    <mergeCell ref="E333:G333"/>
    <mergeCell ref="B334:B339"/>
    <mergeCell ref="C334:C339"/>
    <mergeCell ref="D334:D339"/>
    <mergeCell ref="E334:G334"/>
    <mergeCell ref="E337:G337"/>
    <mergeCell ref="E338:G338"/>
    <mergeCell ref="E339:G339"/>
    <mergeCell ref="B314:B320"/>
    <mergeCell ref="C314:C320"/>
    <mergeCell ref="D314:D320"/>
    <mergeCell ref="E314:G314"/>
    <mergeCell ref="E318:G318"/>
    <mergeCell ref="E319:G319"/>
    <mergeCell ref="E320:G320"/>
    <mergeCell ref="B321:B327"/>
    <mergeCell ref="C321:C327"/>
    <mergeCell ref="D321:D327"/>
    <mergeCell ref="E321:G321"/>
    <mergeCell ref="E325:G325"/>
    <mergeCell ref="E326:G326"/>
    <mergeCell ref="E327:G327"/>
    <mergeCell ref="B300:B306"/>
    <mergeCell ref="C300:C306"/>
    <mergeCell ref="D300:D306"/>
    <mergeCell ref="E300:G300"/>
    <mergeCell ref="E304:G304"/>
    <mergeCell ref="E305:G305"/>
    <mergeCell ref="E306:G306"/>
    <mergeCell ref="B307:B313"/>
    <mergeCell ref="C307:C313"/>
    <mergeCell ref="D307:D313"/>
    <mergeCell ref="E307:G307"/>
    <mergeCell ref="E311:G311"/>
    <mergeCell ref="E312:G312"/>
    <mergeCell ref="E313:G313"/>
    <mergeCell ref="E286:G286"/>
    <mergeCell ref="E290:G290"/>
    <mergeCell ref="E291:G291"/>
    <mergeCell ref="E292:G292"/>
    <mergeCell ref="B293:B299"/>
    <mergeCell ref="C293:C299"/>
    <mergeCell ref="D293:D299"/>
    <mergeCell ref="E293:G293"/>
    <mergeCell ref="E297:G297"/>
    <mergeCell ref="E298:G298"/>
    <mergeCell ref="E299:G299"/>
    <mergeCell ref="B829:I829"/>
    <mergeCell ref="H830:H841"/>
    <mergeCell ref="H842:H849"/>
    <mergeCell ref="E66:G67"/>
    <mergeCell ref="B276:B280"/>
    <mergeCell ref="C276:C280"/>
    <mergeCell ref="D276:D280"/>
    <mergeCell ref="E276:G276"/>
    <mergeCell ref="E279:G279"/>
    <mergeCell ref="E280:G280"/>
    <mergeCell ref="E278:G278"/>
    <mergeCell ref="B281:B285"/>
    <mergeCell ref="C281:C285"/>
    <mergeCell ref="D281:D285"/>
    <mergeCell ref="E281:G281"/>
    <mergeCell ref="E283:G283"/>
    <mergeCell ref="E284:G284"/>
    <mergeCell ref="E285:G285"/>
    <mergeCell ref="E273:G273"/>
    <mergeCell ref="E274:G274"/>
    <mergeCell ref="E275:G275"/>
    <mergeCell ref="E219:G219"/>
    <mergeCell ref="B220:B237"/>
    <mergeCell ref="C220:C237"/>
    <mergeCell ref="B842:B849"/>
    <mergeCell ref="C842:C849"/>
    <mergeCell ref="D842:D849"/>
    <mergeCell ref="E842:G842"/>
    <mergeCell ref="E849:G849"/>
    <mergeCell ref="F844:G844"/>
    <mergeCell ref="F847:G847"/>
    <mergeCell ref="E843:E848"/>
    <mergeCell ref="B830:B841"/>
    <mergeCell ref="C830:C841"/>
    <mergeCell ref="D830:D841"/>
    <mergeCell ref="E830:G830"/>
    <mergeCell ref="E831:E832"/>
    <mergeCell ref="E833:G833"/>
    <mergeCell ref="E834:G834"/>
    <mergeCell ref="E835:E836"/>
    <mergeCell ref="E837:G837"/>
    <mergeCell ref="E838:G838"/>
    <mergeCell ref="E839:E840"/>
    <mergeCell ref="E841:G841"/>
    <mergeCell ref="B932:D943"/>
    <mergeCell ref="E932:G932"/>
    <mergeCell ref="E933:E936"/>
    <mergeCell ref="F935:G935"/>
    <mergeCell ref="E937:G937"/>
    <mergeCell ref="B850:B930"/>
    <mergeCell ref="C850:C930"/>
    <mergeCell ref="D850:D930"/>
    <mergeCell ref="E850:G850"/>
    <mergeCell ref="E919:G919"/>
    <mergeCell ref="E905:E907"/>
    <mergeCell ref="E908:G908"/>
    <mergeCell ref="E909:G909"/>
    <mergeCell ref="E910:E913"/>
    <mergeCell ref="F912:G912"/>
    <mergeCell ref="E914:G914"/>
    <mergeCell ref="E904:G904"/>
    <mergeCell ref="E885:G885"/>
    <mergeCell ref="E886:G886"/>
    <mergeCell ref="E887:E890"/>
    <mergeCell ref="F889:G889"/>
    <mergeCell ref="E891:G891"/>
    <mergeCell ref="E892:G892"/>
    <mergeCell ref="F901:G901"/>
    <mergeCell ref="E946:G946"/>
    <mergeCell ref="E938:G938"/>
    <mergeCell ref="E939:E942"/>
    <mergeCell ref="F941:G941"/>
    <mergeCell ref="E943:G943"/>
    <mergeCell ref="E945:G945"/>
    <mergeCell ref="E925:G925"/>
    <mergeCell ref="E926:G926"/>
    <mergeCell ref="E927:E929"/>
    <mergeCell ref="E930:G930"/>
    <mergeCell ref="E856:E863"/>
    <mergeCell ref="F860:G860"/>
    <mergeCell ref="F862:G862"/>
    <mergeCell ref="E864:G864"/>
    <mergeCell ref="E865:E870"/>
    <mergeCell ref="F868:G868"/>
    <mergeCell ref="E920:G920"/>
    <mergeCell ref="E921:E924"/>
    <mergeCell ref="F923:G923"/>
    <mergeCell ref="E903:G903"/>
    <mergeCell ref="E915:G915"/>
    <mergeCell ref="E916:E918"/>
    <mergeCell ref="E897:G897"/>
    <mergeCell ref="E898:G898"/>
    <mergeCell ref="E899:E902"/>
    <mergeCell ref="B817:B821"/>
    <mergeCell ref="C817:C821"/>
    <mergeCell ref="D817:D821"/>
    <mergeCell ref="E817:G817"/>
    <mergeCell ref="E819:E820"/>
    <mergeCell ref="E821:G821"/>
    <mergeCell ref="E818:G818"/>
    <mergeCell ref="B822:B828"/>
    <mergeCell ref="C822:C828"/>
    <mergeCell ref="D822:D828"/>
    <mergeCell ref="E806:G806"/>
    <mergeCell ref="E807:G807"/>
    <mergeCell ref="E808:E809"/>
    <mergeCell ref="E810:G810"/>
    <mergeCell ref="E812:G812"/>
    <mergeCell ref="E813:G813"/>
    <mergeCell ref="B793:B816"/>
    <mergeCell ref="C793:C816"/>
    <mergeCell ref="D793:D816"/>
    <mergeCell ref="E793:G793"/>
    <mergeCell ref="E794:G794"/>
    <mergeCell ref="E798:G798"/>
    <mergeCell ref="E799:E800"/>
    <mergeCell ref="E801:G801"/>
    <mergeCell ref="E803:G803"/>
    <mergeCell ref="E804:E805"/>
    <mergeCell ref="E811:G811"/>
    <mergeCell ref="E814:E815"/>
    <mergeCell ref="E816:G816"/>
    <mergeCell ref="B787:B792"/>
    <mergeCell ref="C787:C792"/>
    <mergeCell ref="D787:D792"/>
    <mergeCell ref="E787:G787"/>
    <mergeCell ref="E789:E791"/>
    <mergeCell ref="E792:G792"/>
    <mergeCell ref="E776:G776"/>
    <mergeCell ref="E777:G777"/>
    <mergeCell ref="E778:E779"/>
    <mergeCell ref="E780:G780"/>
    <mergeCell ref="E782:G782"/>
    <mergeCell ref="E783:G783"/>
    <mergeCell ref="B763:B786"/>
    <mergeCell ref="C763:C786"/>
    <mergeCell ref="D763:D786"/>
    <mergeCell ref="E763:G763"/>
    <mergeCell ref="E764:G764"/>
    <mergeCell ref="E768:G768"/>
    <mergeCell ref="E769:E770"/>
    <mergeCell ref="E771:G771"/>
    <mergeCell ref="E773:G773"/>
    <mergeCell ref="E774:E775"/>
    <mergeCell ref="E772:G772"/>
    <mergeCell ref="E781:G781"/>
    <mergeCell ref="B733:B756"/>
    <mergeCell ref="C733:C756"/>
    <mergeCell ref="D733:D756"/>
    <mergeCell ref="E733:G733"/>
    <mergeCell ref="E734:G734"/>
    <mergeCell ref="E738:G738"/>
    <mergeCell ref="E739:E740"/>
    <mergeCell ref="E741:G741"/>
    <mergeCell ref="E743:G743"/>
    <mergeCell ref="E744:E745"/>
    <mergeCell ref="B697:B702"/>
    <mergeCell ref="C697:C702"/>
    <mergeCell ref="D697:D702"/>
    <mergeCell ref="E697:G697"/>
    <mergeCell ref="E698:G698"/>
    <mergeCell ref="E699:G699"/>
    <mergeCell ref="E700:G700"/>
    <mergeCell ref="E701:G701"/>
    <mergeCell ref="E723:G723"/>
    <mergeCell ref="E702:G702"/>
    <mergeCell ref="B703:B726"/>
    <mergeCell ref="C703:C726"/>
    <mergeCell ref="D703:D726"/>
    <mergeCell ref="E703:G703"/>
    <mergeCell ref="E704:G704"/>
    <mergeCell ref="E708:G708"/>
    <mergeCell ref="E709:E710"/>
    <mergeCell ref="E711:G711"/>
    <mergeCell ref="E713:G713"/>
    <mergeCell ref="E724:E725"/>
    <mergeCell ref="E726:G726"/>
    <mergeCell ref="E682:G682"/>
    <mergeCell ref="E661:G661"/>
    <mergeCell ref="B683:B696"/>
    <mergeCell ref="C683:C696"/>
    <mergeCell ref="D683:D696"/>
    <mergeCell ref="E687:G687"/>
    <mergeCell ref="E688:G688"/>
    <mergeCell ref="E689:E690"/>
    <mergeCell ref="E691:G691"/>
    <mergeCell ref="E692:G692"/>
    <mergeCell ref="E693:G693"/>
    <mergeCell ref="E694:E695"/>
    <mergeCell ref="E696:G696"/>
    <mergeCell ref="E635:G635"/>
    <mergeCell ref="B636:B681"/>
    <mergeCell ref="C636:C681"/>
    <mergeCell ref="D636:D681"/>
    <mergeCell ref="E636:G636"/>
    <mergeCell ref="E637:G637"/>
    <mergeCell ref="E638:G638"/>
    <mergeCell ref="E639:G639"/>
    <mergeCell ref="E640:E647"/>
    <mergeCell ref="E648:G648"/>
    <mergeCell ref="B579:B635"/>
    <mergeCell ref="C579:C635"/>
    <mergeCell ref="D579:D635"/>
    <mergeCell ref="E662:E669"/>
    <mergeCell ref="E670:G670"/>
    <mergeCell ref="E671:G671"/>
    <mergeCell ref="E672:G672"/>
    <mergeCell ref="E673:E680"/>
    <mergeCell ref="E681:G681"/>
    <mergeCell ref="E649:G649"/>
    <mergeCell ref="E650:G650"/>
    <mergeCell ref="E651:E658"/>
    <mergeCell ref="E659:G659"/>
    <mergeCell ref="E660:G660"/>
    <mergeCell ref="E615:G615"/>
    <mergeCell ref="E616:E623"/>
    <mergeCell ref="E624:G624"/>
    <mergeCell ref="E625:G625"/>
    <mergeCell ref="E626:G626"/>
    <mergeCell ref="E627:E634"/>
    <mergeCell ref="E602:G602"/>
    <mergeCell ref="E603:G603"/>
    <mergeCell ref="E604:G604"/>
    <mergeCell ref="E605:E612"/>
    <mergeCell ref="E613:G613"/>
    <mergeCell ref="E614:G614"/>
    <mergeCell ref="E582:G582"/>
    <mergeCell ref="E583:E590"/>
    <mergeCell ref="E591:G591"/>
    <mergeCell ref="E592:G592"/>
    <mergeCell ref="E593:G593"/>
    <mergeCell ref="E594:E601"/>
    <mergeCell ref="E575:G575"/>
    <mergeCell ref="E576:G576"/>
    <mergeCell ref="E577:G577"/>
    <mergeCell ref="E578:G578"/>
    <mergeCell ref="E579:G579"/>
    <mergeCell ref="E580:G580"/>
    <mergeCell ref="E581:G581"/>
    <mergeCell ref="E562:G562"/>
    <mergeCell ref="E563:G563"/>
    <mergeCell ref="E564:G564"/>
    <mergeCell ref="E565:G565"/>
    <mergeCell ref="E566:G566"/>
    <mergeCell ref="E567:E574"/>
    <mergeCell ref="E549:G549"/>
    <mergeCell ref="E550:G550"/>
    <mergeCell ref="E551:G551"/>
    <mergeCell ref="E552:G552"/>
    <mergeCell ref="E553:E560"/>
    <mergeCell ref="E561:G561"/>
    <mergeCell ref="E540:E546"/>
    <mergeCell ref="F541:G541"/>
    <mergeCell ref="F543:G543"/>
    <mergeCell ref="F545:G545"/>
    <mergeCell ref="E547:G547"/>
    <mergeCell ref="E548:G548"/>
    <mergeCell ref="E531:G531"/>
    <mergeCell ref="E532:G532"/>
    <mergeCell ref="E533:G533"/>
    <mergeCell ref="E534:G534"/>
    <mergeCell ref="E535:E538"/>
    <mergeCell ref="E539:G539"/>
    <mergeCell ref="E227:E230"/>
    <mergeCell ref="E231:G231"/>
    <mergeCell ref="E232:G232"/>
    <mergeCell ref="E233:E236"/>
    <mergeCell ref="E237:G237"/>
    <mergeCell ref="E238:G238"/>
    <mergeCell ref="E218:G218"/>
    <mergeCell ref="B513:B515"/>
    <mergeCell ref="C513:C515"/>
    <mergeCell ref="D513:D515"/>
    <mergeCell ref="E513:G513"/>
    <mergeCell ref="E514:G514"/>
    <mergeCell ref="E515:G515"/>
    <mergeCell ref="B509:B512"/>
    <mergeCell ref="C509:C512"/>
    <mergeCell ref="D509:D512"/>
    <mergeCell ref="E509:G509"/>
    <mergeCell ref="E511:G511"/>
    <mergeCell ref="D220:D237"/>
    <mergeCell ref="E220:G220"/>
    <mergeCell ref="E222:G222"/>
    <mergeCell ref="B286:B292"/>
    <mergeCell ref="C286:C292"/>
    <mergeCell ref="D286:D292"/>
    <mergeCell ref="B239:B275"/>
    <mergeCell ref="C239:C275"/>
    <mergeCell ref="D239:D275"/>
    <mergeCell ref="E239:G239"/>
    <mergeCell ref="E240:E259"/>
    <mergeCell ref="F244:G244"/>
    <mergeCell ref="F253:G253"/>
    <mergeCell ref="E260:G260"/>
    <mergeCell ref="E261:G261"/>
    <mergeCell ref="F265:G265"/>
    <mergeCell ref="E223:G223"/>
    <mergeCell ref="E225:G225"/>
    <mergeCell ref="E226:G226"/>
    <mergeCell ref="B199:B219"/>
    <mergeCell ref="C199:C219"/>
    <mergeCell ref="D199:D219"/>
    <mergeCell ref="E210:E215"/>
    <mergeCell ref="F215:G215"/>
    <mergeCell ref="E216:G216"/>
    <mergeCell ref="E217:G217"/>
    <mergeCell ref="E208:G208"/>
    <mergeCell ref="E209:G209"/>
    <mergeCell ref="E196:G196"/>
    <mergeCell ref="E197:G197"/>
    <mergeCell ref="E198:G198"/>
    <mergeCell ref="E199:G199"/>
    <mergeCell ref="E201:G201"/>
    <mergeCell ref="E202:G202"/>
    <mergeCell ref="E203:E207"/>
    <mergeCell ref="B189:B198"/>
    <mergeCell ref="C189:C198"/>
    <mergeCell ref="D189:D198"/>
    <mergeCell ref="E189:G189"/>
    <mergeCell ref="E191:G191"/>
    <mergeCell ref="E192:G192"/>
    <mergeCell ref="E193:E195"/>
    <mergeCell ref="E176:G176"/>
    <mergeCell ref="E177:G177"/>
    <mergeCell ref="E178:G178"/>
    <mergeCell ref="B179:B188"/>
    <mergeCell ref="C179:C188"/>
    <mergeCell ref="D179:D188"/>
    <mergeCell ref="E179:G179"/>
    <mergeCell ref="E181:G181"/>
    <mergeCell ref="E182:G182"/>
    <mergeCell ref="E183:E185"/>
    <mergeCell ref="B163:B178"/>
    <mergeCell ref="C163:C178"/>
    <mergeCell ref="D163:D178"/>
    <mergeCell ref="E186:G186"/>
    <mergeCell ref="E187:G187"/>
    <mergeCell ref="E188:G188"/>
    <mergeCell ref="E166:G166"/>
    <mergeCell ref="E167:E169"/>
    <mergeCell ref="E170:G170"/>
    <mergeCell ref="E171:G171"/>
    <mergeCell ref="E172:E175"/>
    <mergeCell ref="F173:G173"/>
    <mergeCell ref="E156:E159"/>
    <mergeCell ref="F157:G157"/>
    <mergeCell ref="E160:G160"/>
    <mergeCell ref="E161:G161"/>
    <mergeCell ref="E162:G162"/>
    <mergeCell ref="E163:G163"/>
    <mergeCell ref="E165:G165"/>
    <mergeCell ref="E146:G146"/>
    <mergeCell ref="B147:B162"/>
    <mergeCell ref="C147:C162"/>
    <mergeCell ref="D147:D162"/>
    <mergeCell ref="E147:G147"/>
    <mergeCell ref="E149:G149"/>
    <mergeCell ref="E150:G150"/>
    <mergeCell ref="E151:E153"/>
    <mergeCell ref="E154:G154"/>
    <mergeCell ref="E155:G155"/>
    <mergeCell ref="B103:B146"/>
    <mergeCell ref="C103:C146"/>
    <mergeCell ref="D103:D146"/>
    <mergeCell ref="E103:G103"/>
    <mergeCell ref="E104:E105"/>
    <mergeCell ref="F104:G104"/>
    <mergeCell ref="E106:G106"/>
    <mergeCell ref="E107:G107"/>
    <mergeCell ref="E108:E109"/>
    <mergeCell ref="F108:G108"/>
    <mergeCell ref="E140:G140"/>
    <mergeCell ref="E141:G141"/>
    <mergeCell ref="F142:G142"/>
    <mergeCell ref="E143:G143"/>
    <mergeCell ref="E144:G144"/>
    <mergeCell ref="F145:G145"/>
    <mergeCell ref="E134:G134"/>
    <mergeCell ref="E135:G135"/>
    <mergeCell ref="F136:G136"/>
    <mergeCell ref="E137:G137"/>
    <mergeCell ref="E138:G138"/>
    <mergeCell ref="F139:G139"/>
    <mergeCell ref="E128:E129"/>
    <mergeCell ref="F128:G128"/>
    <mergeCell ref="E130:G130"/>
    <mergeCell ref="E131:G131"/>
    <mergeCell ref="E132:E133"/>
    <mergeCell ref="F132:G132"/>
    <mergeCell ref="E122:G122"/>
    <mergeCell ref="E123:G123"/>
    <mergeCell ref="E124:E125"/>
    <mergeCell ref="F124:G124"/>
    <mergeCell ref="E126:G126"/>
    <mergeCell ref="E127:G127"/>
    <mergeCell ref="E116:E117"/>
    <mergeCell ref="F116:G116"/>
    <mergeCell ref="E118:G118"/>
    <mergeCell ref="E119:G119"/>
    <mergeCell ref="E120:E121"/>
    <mergeCell ref="F120:G120"/>
    <mergeCell ref="E110:G110"/>
    <mergeCell ref="E111:G111"/>
    <mergeCell ref="E112:E113"/>
    <mergeCell ref="F112:G112"/>
    <mergeCell ref="E114:G114"/>
    <mergeCell ref="E115:G115"/>
    <mergeCell ref="E84:G84"/>
    <mergeCell ref="E85:G85"/>
    <mergeCell ref="B86:B102"/>
    <mergeCell ref="C86:C102"/>
    <mergeCell ref="D86:D102"/>
    <mergeCell ref="E86:G86"/>
    <mergeCell ref="F87:G87"/>
    <mergeCell ref="E89:G89"/>
    <mergeCell ref="E97:G97"/>
    <mergeCell ref="F98:G98"/>
    <mergeCell ref="E99:G99"/>
    <mergeCell ref="E100:G100"/>
    <mergeCell ref="F101:G101"/>
    <mergeCell ref="E102:G102"/>
    <mergeCell ref="E90:G90"/>
    <mergeCell ref="F91:G91"/>
    <mergeCell ref="E92:G92"/>
    <mergeCell ref="E93:G93"/>
    <mergeCell ref="F94:G94"/>
    <mergeCell ref="E96:G96"/>
    <mergeCell ref="E79:G79"/>
    <mergeCell ref="E80:G80"/>
    <mergeCell ref="E81:G81"/>
    <mergeCell ref="B73:B75"/>
    <mergeCell ref="C73:C75"/>
    <mergeCell ref="D73:D75"/>
    <mergeCell ref="E73:G73"/>
    <mergeCell ref="E82:G82"/>
    <mergeCell ref="E83:G83"/>
    <mergeCell ref="E74:G74"/>
    <mergeCell ref="E75:G75"/>
    <mergeCell ref="B76:B78"/>
    <mergeCell ref="C76:C78"/>
    <mergeCell ref="D76:D78"/>
    <mergeCell ref="B71:B72"/>
    <mergeCell ref="C71:C72"/>
    <mergeCell ref="D71:D72"/>
    <mergeCell ref="E71:G71"/>
    <mergeCell ref="E72:G72"/>
    <mergeCell ref="E76:G76"/>
    <mergeCell ref="E77:G77"/>
    <mergeCell ref="E78:G78"/>
    <mergeCell ref="H73:H75"/>
    <mergeCell ref="B68:B70"/>
    <mergeCell ref="C68:C70"/>
    <mergeCell ref="D68:D70"/>
    <mergeCell ref="E68:G68"/>
    <mergeCell ref="E69:G69"/>
    <mergeCell ref="B38:B65"/>
    <mergeCell ref="C38:C65"/>
    <mergeCell ref="D38:D65"/>
    <mergeCell ref="E38:G38"/>
    <mergeCell ref="E39:G39"/>
    <mergeCell ref="E40:G40"/>
    <mergeCell ref="E41:G41"/>
    <mergeCell ref="E43:G43"/>
    <mergeCell ref="E44:G44"/>
    <mergeCell ref="E46:G46"/>
    <mergeCell ref="E55:G55"/>
    <mergeCell ref="E57:G57"/>
    <mergeCell ref="E58:G58"/>
    <mergeCell ref="E59:G59"/>
    <mergeCell ref="E60:G60"/>
    <mergeCell ref="B66:B67"/>
    <mergeCell ref="C66:C67"/>
    <mergeCell ref="D66:D67"/>
    <mergeCell ref="E70:G70"/>
    <mergeCell ref="H26:H30"/>
    <mergeCell ref="I26:I30"/>
    <mergeCell ref="B25:I25"/>
    <mergeCell ref="E32:F32"/>
    <mergeCell ref="E33:G33"/>
    <mergeCell ref="E34:G34"/>
    <mergeCell ref="E29:G29"/>
    <mergeCell ref="E62:G62"/>
    <mergeCell ref="E63:G63"/>
    <mergeCell ref="E35:F35"/>
    <mergeCell ref="E36:G36"/>
    <mergeCell ref="E37:G37"/>
    <mergeCell ref="B31:B37"/>
    <mergeCell ref="C31:C37"/>
    <mergeCell ref="D31:D37"/>
    <mergeCell ref="E31:G31"/>
    <mergeCell ref="H31:H37"/>
    <mergeCell ref="H38:H65"/>
    <mergeCell ref="I31:I37"/>
    <mergeCell ref="I38:I65"/>
    <mergeCell ref="E65:G65"/>
    <mergeCell ref="B2:J2"/>
    <mergeCell ref="E5:G5"/>
    <mergeCell ref="B6:B24"/>
    <mergeCell ref="C6:C24"/>
    <mergeCell ref="D6:D24"/>
    <mergeCell ref="E6:G6"/>
    <mergeCell ref="E7:E9"/>
    <mergeCell ref="E10:G10"/>
    <mergeCell ref="E12:G12"/>
    <mergeCell ref="E14:G14"/>
    <mergeCell ref="E24:G24"/>
    <mergeCell ref="H6:H24"/>
    <mergeCell ref="I6:I24"/>
    <mergeCell ref="B727:B732"/>
    <mergeCell ref="C727:C732"/>
    <mergeCell ref="D727:D732"/>
    <mergeCell ref="E15:E16"/>
    <mergeCell ref="E17:G17"/>
    <mergeCell ref="E18:E19"/>
    <mergeCell ref="E20:G20"/>
    <mergeCell ref="E21:E22"/>
    <mergeCell ref="E23:G23"/>
    <mergeCell ref="E61:G61"/>
    <mergeCell ref="E47:G47"/>
    <mergeCell ref="E48:G48"/>
    <mergeCell ref="E49:G49"/>
    <mergeCell ref="E51:G51"/>
    <mergeCell ref="E52:G52"/>
    <mergeCell ref="E54:G54"/>
    <mergeCell ref="B26:B30"/>
    <mergeCell ref="C26:C30"/>
    <mergeCell ref="D26:D30"/>
    <mergeCell ref="E26:F26"/>
    <mergeCell ref="E27:F27"/>
    <mergeCell ref="E28:G28"/>
    <mergeCell ref="E30:G30"/>
    <mergeCell ref="E64:G64"/>
    <mergeCell ref="B757:B762"/>
    <mergeCell ref="C757:C762"/>
    <mergeCell ref="D757:D762"/>
    <mergeCell ref="E766:G766"/>
    <mergeCell ref="E757:G757"/>
    <mergeCell ref="E705:G705"/>
    <mergeCell ref="E706:G706"/>
    <mergeCell ref="E707:G707"/>
    <mergeCell ref="E712:G712"/>
    <mergeCell ref="E721:G721"/>
    <mergeCell ref="E727:G727"/>
    <mergeCell ref="E714:E715"/>
    <mergeCell ref="E716:G716"/>
    <mergeCell ref="E717:G717"/>
    <mergeCell ref="E718:E719"/>
    <mergeCell ref="E720:G720"/>
    <mergeCell ref="E722:G722"/>
    <mergeCell ref="E728:G728"/>
    <mergeCell ref="E729:E731"/>
    <mergeCell ref="E732:G732"/>
    <mergeCell ref="E754:E755"/>
    <mergeCell ref="E756:G756"/>
    <mergeCell ref="E758:G758"/>
    <mergeCell ref="E759:E761"/>
    <mergeCell ref="E788:G788"/>
    <mergeCell ref="E797:G797"/>
    <mergeCell ref="E802:G802"/>
    <mergeCell ref="E735:G735"/>
    <mergeCell ref="E736:G736"/>
    <mergeCell ref="E737:G737"/>
    <mergeCell ref="E742:G742"/>
    <mergeCell ref="E751:G751"/>
    <mergeCell ref="E765:G765"/>
    <mergeCell ref="E767:G767"/>
    <mergeCell ref="E762:G762"/>
    <mergeCell ref="E746:G746"/>
    <mergeCell ref="E747:G747"/>
    <mergeCell ref="E748:E749"/>
    <mergeCell ref="E750:G750"/>
    <mergeCell ref="E752:G752"/>
    <mergeCell ref="E753:G753"/>
    <mergeCell ref="E784:E785"/>
    <mergeCell ref="E786:G786"/>
    <mergeCell ref="E795:G795"/>
    <mergeCell ref="E796:G796"/>
    <mergeCell ref="H66:H67"/>
    <mergeCell ref="I66:I67"/>
    <mergeCell ref="H68:H70"/>
    <mergeCell ref="I68:I70"/>
    <mergeCell ref="H71:H72"/>
    <mergeCell ref="I71:I72"/>
    <mergeCell ref="H76:H78"/>
    <mergeCell ref="I76:I78"/>
    <mergeCell ref="H86:H102"/>
    <mergeCell ref="I73:I75"/>
    <mergeCell ref="H103:H146"/>
    <mergeCell ref="I86:I102"/>
    <mergeCell ref="I103:I146"/>
    <mergeCell ref="H147:H162"/>
    <mergeCell ref="H163:H178"/>
    <mergeCell ref="H179:H188"/>
    <mergeCell ref="H189:H198"/>
    <mergeCell ref="H199:H219"/>
    <mergeCell ref="H220:H237"/>
    <mergeCell ref="I147:I162"/>
    <mergeCell ref="I163:I178"/>
    <mergeCell ref="I179:I188"/>
    <mergeCell ref="I189:I198"/>
    <mergeCell ref="I199:I219"/>
    <mergeCell ref="I220:I237"/>
    <mergeCell ref="H239:H275"/>
    <mergeCell ref="I239:I275"/>
    <mergeCell ref="H276:H280"/>
    <mergeCell ref="H281:H285"/>
    <mergeCell ref="H286:H292"/>
    <mergeCell ref="H293:H299"/>
    <mergeCell ref="H300:H306"/>
    <mergeCell ref="I276:I280"/>
    <mergeCell ref="I281:I285"/>
    <mergeCell ref="I286:I292"/>
    <mergeCell ref="I293:I299"/>
    <mergeCell ref="I300:I306"/>
    <mergeCell ref="H307:H313"/>
    <mergeCell ref="H314:H320"/>
    <mergeCell ref="H321:H327"/>
    <mergeCell ref="H328:H333"/>
    <mergeCell ref="H334:H339"/>
    <mergeCell ref="H340:H346"/>
    <mergeCell ref="H347:H353"/>
    <mergeCell ref="H354:H360"/>
    <mergeCell ref="H361:H367"/>
    <mergeCell ref="H368:H374"/>
    <mergeCell ref="H375:H381"/>
    <mergeCell ref="H382:H388"/>
    <mergeCell ref="H389:H395"/>
    <mergeCell ref="H396:H402"/>
    <mergeCell ref="H403:H409"/>
    <mergeCell ref="H410:H416"/>
    <mergeCell ref="H417:H423"/>
    <mergeCell ref="H424:H429"/>
    <mergeCell ref="H430:H435"/>
    <mergeCell ref="H436:H441"/>
    <mergeCell ref="H442:H447"/>
    <mergeCell ref="H448:H453"/>
    <mergeCell ref="H454:H459"/>
    <mergeCell ref="H460:H465"/>
    <mergeCell ref="H466:H471"/>
    <mergeCell ref="H472:H477"/>
    <mergeCell ref="H478:H483"/>
    <mergeCell ref="H484:H489"/>
    <mergeCell ref="H490:H495"/>
    <mergeCell ref="H496:H501"/>
    <mergeCell ref="H502:H507"/>
    <mergeCell ref="I307:I313"/>
    <mergeCell ref="I314:I320"/>
    <mergeCell ref="I321:I327"/>
    <mergeCell ref="I328:I333"/>
    <mergeCell ref="I334:I339"/>
    <mergeCell ref="I340:I346"/>
    <mergeCell ref="I347:I353"/>
    <mergeCell ref="I354:I360"/>
    <mergeCell ref="I361:I367"/>
    <mergeCell ref="I368:I374"/>
    <mergeCell ref="I375:I381"/>
    <mergeCell ref="I382:I388"/>
    <mergeCell ref="I389:I395"/>
    <mergeCell ref="I396:I402"/>
    <mergeCell ref="I403:I409"/>
    <mergeCell ref="I410:I416"/>
    <mergeCell ref="I417:I423"/>
    <mergeCell ref="I424:I429"/>
    <mergeCell ref="I430:I435"/>
    <mergeCell ref="I436:I441"/>
    <mergeCell ref="I442:I447"/>
    <mergeCell ref="I448:I453"/>
    <mergeCell ref="I454:I459"/>
    <mergeCell ref="I460:I465"/>
    <mergeCell ref="I466:I471"/>
    <mergeCell ref="I472:I477"/>
    <mergeCell ref="I478:I483"/>
    <mergeCell ref="I484:I489"/>
    <mergeCell ref="I490:I495"/>
    <mergeCell ref="I496:I501"/>
    <mergeCell ref="I502:I507"/>
    <mergeCell ref="B508:I508"/>
    <mergeCell ref="H509:H512"/>
    <mergeCell ref="H513:H515"/>
    <mergeCell ref="H516:H578"/>
    <mergeCell ref="H579:H635"/>
    <mergeCell ref="H636:H681"/>
    <mergeCell ref="H683:H696"/>
    <mergeCell ref="E518:G518"/>
    <mergeCell ref="E686:G686"/>
    <mergeCell ref="E685:G685"/>
    <mergeCell ref="E683:G683"/>
    <mergeCell ref="E684:G684"/>
    <mergeCell ref="B516:B578"/>
    <mergeCell ref="C516:C578"/>
    <mergeCell ref="D516:D578"/>
    <mergeCell ref="E516:G516"/>
    <mergeCell ref="E517:G517"/>
    <mergeCell ref="E519:G519"/>
    <mergeCell ref="E520:G520"/>
    <mergeCell ref="E521:E528"/>
    <mergeCell ref="E529:G529"/>
    <mergeCell ref="E530:G530"/>
    <mergeCell ref="I733:I756"/>
    <mergeCell ref="I757:I762"/>
    <mergeCell ref="I763:I786"/>
    <mergeCell ref="I787:I792"/>
    <mergeCell ref="I793:I816"/>
    <mergeCell ref="I817:I821"/>
    <mergeCell ref="I822:I828"/>
    <mergeCell ref="H697:H702"/>
    <mergeCell ref="H703:H726"/>
    <mergeCell ref="H727:H732"/>
    <mergeCell ref="H733:H756"/>
    <mergeCell ref="H757:H762"/>
    <mergeCell ref="H763:H786"/>
    <mergeCell ref="H787:H792"/>
    <mergeCell ref="H793:H816"/>
    <mergeCell ref="H817:H821"/>
    <mergeCell ref="I509:I512"/>
    <mergeCell ref="I513:I515"/>
    <mergeCell ref="I516:I578"/>
    <mergeCell ref="I579:I635"/>
    <mergeCell ref="I636:I681"/>
    <mergeCell ref="I683:I696"/>
    <mergeCell ref="I697:I702"/>
    <mergeCell ref="I703:I726"/>
    <mergeCell ref="I727:I732"/>
    <mergeCell ref="H850:H930"/>
    <mergeCell ref="I830:I841"/>
    <mergeCell ref="I842:I849"/>
    <mergeCell ref="I850:I930"/>
    <mergeCell ref="B931:I931"/>
    <mergeCell ref="H932:H943"/>
    <mergeCell ref="I932:I943"/>
    <mergeCell ref="B944:I944"/>
    <mergeCell ref="H822:H828"/>
    <mergeCell ref="E822:G822"/>
    <mergeCell ref="E823:G823"/>
    <mergeCell ref="E824:E825"/>
    <mergeCell ref="E826:G826"/>
    <mergeCell ref="E827:G827"/>
    <mergeCell ref="E828:G828"/>
    <mergeCell ref="E851:E854"/>
    <mergeCell ref="F853:G853"/>
    <mergeCell ref="E855:G855"/>
    <mergeCell ref="E871:G871"/>
    <mergeCell ref="E872:E877"/>
    <mergeCell ref="F875:G875"/>
    <mergeCell ref="E878:G878"/>
    <mergeCell ref="E879:E884"/>
    <mergeCell ref="F882:G882"/>
  </mergeCells>
  <dataValidations count="1">
    <dataValidation operator="greaterThan" allowBlank="1" showInputMessage="1" showErrorMessage="1" sqref="Q66220:Q66226 JM66217:JM66223 TI66217:TI66223 ADE66217:ADE66223 ANA66217:ANA66223 AWW66217:AWW66223 BGS66217:BGS66223 BQO66217:BQO66223 CAK66217:CAK66223 CKG66217:CKG66223 CUC66217:CUC66223 DDY66217:DDY66223 DNU66217:DNU66223 DXQ66217:DXQ66223 EHM66217:EHM66223 ERI66217:ERI66223 FBE66217:FBE66223 FLA66217:FLA66223 FUW66217:FUW66223 GES66217:GES66223 GOO66217:GOO66223 GYK66217:GYK66223 HIG66217:HIG66223 HSC66217:HSC66223 IBY66217:IBY66223 ILU66217:ILU66223 IVQ66217:IVQ66223 JFM66217:JFM66223 JPI66217:JPI66223 JZE66217:JZE66223 KJA66217:KJA66223 KSW66217:KSW66223 LCS66217:LCS66223 LMO66217:LMO66223 LWK66217:LWK66223 MGG66217:MGG66223 MQC66217:MQC66223 MZY66217:MZY66223 NJU66217:NJU66223 NTQ66217:NTQ66223 ODM66217:ODM66223 ONI66217:ONI66223 OXE66217:OXE66223 PHA66217:PHA66223 PQW66217:PQW66223 QAS66217:QAS66223 QKO66217:QKO66223 QUK66217:QUK66223 REG66217:REG66223 ROC66217:ROC66223 RXY66217:RXY66223 SHU66217:SHU66223 SRQ66217:SRQ66223 TBM66217:TBM66223 TLI66217:TLI66223 TVE66217:TVE66223 UFA66217:UFA66223 UOW66217:UOW66223 UYS66217:UYS66223 VIO66217:VIO66223 VSK66217:VSK66223 WCG66217:WCG66223 WMC66217:WMC66223 WVY66217:WVY66223 Q131756:Q131762 JM131753:JM131759 TI131753:TI131759 ADE131753:ADE131759 ANA131753:ANA131759 AWW131753:AWW131759 BGS131753:BGS131759 BQO131753:BQO131759 CAK131753:CAK131759 CKG131753:CKG131759 CUC131753:CUC131759 DDY131753:DDY131759 DNU131753:DNU131759 DXQ131753:DXQ131759 EHM131753:EHM131759 ERI131753:ERI131759 FBE131753:FBE131759 FLA131753:FLA131759 FUW131753:FUW131759 GES131753:GES131759 GOO131753:GOO131759 GYK131753:GYK131759 HIG131753:HIG131759 HSC131753:HSC131759 IBY131753:IBY131759 ILU131753:ILU131759 IVQ131753:IVQ131759 JFM131753:JFM131759 JPI131753:JPI131759 JZE131753:JZE131759 KJA131753:KJA131759 KSW131753:KSW131759 LCS131753:LCS131759 LMO131753:LMO131759 LWK131753:LWK131759 MGG131753:MGG131759 MQC131753:MQC131759 MZY131753:MZY131759 NJU131753:NJU131759 NTQ131753:NTQ131759 ODM131753:ODM131759 ONI131753:ONI131759 OXE131753:OXE131759 PHA131753:PHA131759 PQW131753:PQW131759 QAS131753:QAS131759 QKO131753:QKO131759 QUK131753:QUK131759 REG131753:REG131759 ROC131753:ROC131759 RXY131753:RXY131759 SHU131753:SHU131759 SRQ131753:SRQ131759 TBM131753:TBM131759 TLI131753:TLI131759 TVE131753:TVE131759 UFA131753:UFA131759 UOW131753:UOW131759 UYS131753:UYS131759 VIO131753:VIO131759 VSK131753:VSK131759 WCG131753:WCG131759 WMC131753:WMC131759 WVY131753:WVY131759 Q197292:Q197298 JM197289:JM197295 TI197289:TI197295 ADE197289:ADE197295 ANA197289:ANA197295 AWW197289:AWW197295 BGS197289:BGS197295 BQO197289:BQO197295 CAK197289:CAK197295 CKG197289:CKG197295 CUC197289:CUC197295 DDY197289:DDY197295 DNU197289:DNU197295 DXQ197289:DXQ197295 EHM197289:EHM197295 ERI197289:ERI197295 FBE197289:FBE197295 FLA197289:FLA197295 FUW197289:FUW197295 GES197289:GES197295 GOO197289:GOO197295 GYK197289:GYK197295 HIG197289:HIG197295 HSC197289:HSC197295 IBY197289:IBY197295 ILU197289:ILU197295 IVQ197289:IVQ197295 JFM197289:JFM197295 JPI197289:JPI197295 JZE197289:JZE197295 KJA197289:KJA197295 KSW197289:KSW197295 LCS197289:LCS197295 LMO197289:LMO197295 LWK197289:LWK197295 MGG197289:MGG197295 MQC197289:MQC197295 MZY197289:MZY197295 NJU197289:NJU197295 NTQ197289:NTQ197295 ODM197289:ODM197295 ONI197289:ONI197295 OXE197289:OXE197295 PHA197289:PHA197295 PQW197289:PQW197295 QAS197289:QAS197295 QKO197289:QKO197295 QUK197289:QUK197295 REG197289:REG197295 ROC197289:ROC197295 RXY197289:RXY197295 SHU197289:SHU197295 SRQ197289:SRQ197295 TBM197289:TBM197295 TLI197289:TLI197295 TVE197289:TVE197295 UFA197289:UFA197295 UOW197289:UOW197295 UYS197289:UYS197295 VIO197289:VIO197295 VSK197289:VSK197295 WCG197289:WCG197295 WMC197289:WMC197295 WVY197289:WVY197295 Q262828:Q262834 JM262825:JM262831 TI262825:TI262831 ADE262825:ADE262831 ANA262825:ANA262831 AWW262825:AWW262831 BGS262825:BGS262831 BQO262825:BQO262831 CAK262825:CAK262831 CKG262825:CKG262831 CUC262825:CUC262831 DDY262825:DDY262831 DNU262825:DNU262831 DXQ262825:DXQ262831 EHM262825:EHM262831 ERI262825:ERI262831 FBE262825:FBE262831 FLA262825:FLA262831 FUW262825:FUW262831 GES262825:GES262831 GOO262825:GOO262831 GYK262825:GYK262831 HIG262825:HIG262831 HSC262825:HSC262831 IBY262825:IBY262831 ILU262825:ILU262831 IVQ262825:IVQ262831 JFM262825:JFM262831 JPI262825:JPI262831 JZE262825:JZE262831 KJA262825:KJA262831 KSW262825:KSW262831 LCS262825:LCS262831 LMO262825:LMO262831 LWK262825:LWK262831 MGG262825:MGG262831 MQC262825:MQC262831 MZY262825:MZY262831 NJU262825:NJU262831 NTQ262825:NTQ262831 ODM262825:ODM262831 ONI262825:ONI262831 OXE262825:OXE262831 PHA262825:PHA262831 PQW262825:PQW262831 QAS262825:QAS262831 QKO262825:QKO262831 QUK262825:QUK262831 REG262825:REG262831 ROC262825:ROC262831 RXY262825:RXY262831 SHU262825:SHU262831 SRQ262825:SRQ262831 TBM262825:TBM262831 TLI262825:TLI262831 TVE262825:TVE262831 UFA262825:UFA262831 UOW262825:UOW262831 UYS262825:UYS262831 VIO262825:VIO262831 VSK262825:VSK262831 WCG262825:WCG262831 WMC262825:WMC262831 WVY262825:WVY262831 Q328364:Q328370 JM328361:JM328367 TI328361:TI328367 ADE328361:ADE328367 ANA328361:ANA328367 AWW328361:AWW328367 BGS328361:BGS328367 BQO328361:BQO328367 CAK328361:CAK328367 CKG328361:CKG328367 CUC328361:CUC328367 DDY328361:DDY328367 DNU328361:DNU328367 DXQ328361:DXQ328367 EHM328361:EHM328367 ERI328361:ERI328367 FBE328361:FBE328367 FLA328361:FLA328367 FUW328361:FUW328367 GES328361:GES328367 GOO328361:GOO328367 GYK328361:GYK328367 HIG328361:HIG328367 HSC328361:HSC328367 IBY328361:IBY328367 ILU328361:ILU328367 IVQ328361:IVQ328367 JFM328361:JFM328367 JPI328361:JPI328367 JZE328361:JZE328367 KJA328361:KJA328367 KSW328361:KSW328367 LCS328361:LCS328367 LMO328361:LMO328367 LWK328361:LWK328367 MGG328361:MGG328367 MQC328361:MQC328367 MZY328361:MZY328367 NJU328361:NJU328367 NTQ328361:NTQ328367 ODM328361:ODM328367 ONI328361:ONI328367 OXE328361:OXE328367 PHA328361:PHA328367 PQW328361:PQW328367 QAS328361:QAS328367 QKO328361:QKO328367 QUK328361:QUK328367 REG328361:REG328367 ROC328361:ROC328367 RXY328361:RXY328367 SHU328361:SHU328367 SRQ328361:SRQ328367 TBM328361:TBM328367 TLI328361:TLI328367 TVE328361:TVE328367 UFA328361:UFA328367 UOW328361:UOW328367 UYS328361:UYS328367 VIO328361:VIO328367 VSK328361:VSK328367 WCG328361:WCG328367 WMC328361:WMC328367 WVY328361:WVY328367 Q393900:Q393906 JM393897:JM393903 TI393897:TI393903 ADE393897:ADE393903 ANA393897:ANA393903 AWW393897:AWW393903 BGS393897:BGS393903 BQO393897:BQO393903 CAK393897:CAK393903 CKG393897:CKG393903 CUC393897:CUC393903 DDY393897:DDY393903 DNU393897:DNU393903 DXQ393897:DXQ393903 EHM393897:EHM393903 ERI393897:ERI393903 FBE393897:FBE393903 FLA393897:FLA393903 FUW393897:FUW393903 GES393897:GES393903 GOO393897:GOO393903 GYK393897:GYK393903 HIG393897:HIG393903 HSC393897:HSC393903 IBY393897:IBY393903 ILU393897:ILU393903 IVQ393897:IVQ393903 JFM393897:JFM393903 JPI393897:JPI393903 JZE393897:JZE393903 KJA393897:KJA393903 KSW393897:KSW393903 LCS393897:LCS393903 LMO393897:LMO393903 LWK393897:LWK393903 MGG393897:MGG393903 MQC393897:MQC393903 MZY393897:MZY393903 NJU393897:NJU393903 NTQ393897:NTQ393903 ODM393897:ODM393903 ONI393897:ONI393903 OXE393897:OXE393903 PHA393897:PHA393903 PQW393897:PQW393903 QAS393897:QAS393903 QKO393897:QKO393903 QUK393897:QUK393903 REG393897:REG393903 ROC393897:ROC393903 RXY393897:RXY393903 SHU393897:SHU393903 SRQ393897:SRQ393903 TBM393897:TBM393903 TLI393897:TLI393903 TVE393897:TVE393903 UFA393897:UFA393903 UOW393897:UOW393903 UYS393897:UYS393903 VIO393897:VIO393903 VSK393897:VSK393903 WCG393897:WCG393903 WMC393897:WMC393903 WVY393897:WVY393903 Q459436:Q459442 JM459433:JM459439 TI459433:TI459439 ADE459433:ADE459439 ANA459433:ANA459439 AWW459433:AWW459439 BGS459433:BGS459439 BQO459433:BQO459439 CAK459433:CAK459439 CKG459433:CKG459439 CUC459433:CUC459439 DDY459433:DDY459439 DNU459433:DNU459439 DXQ459433:DXQ459439 EHM459433:EHM459439 ERI459433:ERI459439 FBE459433:FBE459439 FLA459433:FLA459439 FUW459433:FUW459439 GES459433:GES459439 GOO459433:GOO459439 GYK459433:GYK459439 HIG459433:HIG459439 HSC459433:HSC459439 IBY459433:IBY459439 ILU459433:ILU459439 IVQ459433:IVQ459439 JFM459433:JFM459439 JPI459433:JPI459439 JZE459433:JZE459439 KJA459433:KJA459439 KSW459433:KSW459439 LCS459433:LCS459439 LMO459433:LMO459439 LWK459433:LWK459439 MGG459433:MGG459439 MQC459433:MQC459439 MZY459433:MZY459439 NJU459433:NJU459439 NTQ459433:NTQ459439 ODM459433:ODM459439 ONI459433:ONI459439 OXE459433:OXE459439 PHA459433:PHA459439 PQW459433:PQW459439 QAS459433:QAS459439 QKO459433:QKO459439 QUK459433:QUK459439 REG459433:REG459439 ROC459433:ROC459439 RXY459433:RXY459439 SHU459433:SHU459439 SRQ459433:SRQ459439 TBM459433:TBM459439 TLI459433:TLI459439 TVE459433:TVE459439 UFA459433:UFA459439 UOW459433:UOW459439 UYS459433:UYS459439 VIO459433:VIO459439 VSK459433:VSK459439 WCG459433:WCG459439 WMC459433:WMC459439 WVY459433:WVY459439 Q524972:Q524978 JM524969:JM524975 TI524969:TI524975 ADE524969:ADE524975 ANA524969:ANA524975 AWW524969:AWW524975 BGS524969:BGS524975 BQO524969:BQO524975 CAK524969:CAK524975 CKG524969:CKG524975 CUC524969:CUC524975 DDY524969:DDY524975 DNU524969:DNU524975 DXQ524969:DXQ524975 EHM524969:EHM524975 ERI524969:ERI524975 FBE524969:FBE524975 FLA524969:FLA524975 FUW524969:FUW524975 GES524969:GES524975 GOO524969:GOO524975 GYK524969:GYK524975 HIG524969:HIG524975 HSC524969:HSC524975 IBY524969:IBY524975 ILU524969:ILU524975 IVQ524969:IVQ524975 JFM524969:JFM524975 JPI524969:JPI524975 JZE524969:JZE524975 KJA524969:KJA524975 KSW524969:KSW524975 LCS524969:LCS524975 LMO524969:LMO524975 LWK524969:LWK524975 MGG524969:MGG524975 MQC524969:MQC524975 MZY524969:MZY524975 NJU524969:NJU524975 NTQ524969:NTQ524975 ODM524969:ODM524975 ONI524969:ONI524975 OXE524969:OXE524975 PHA524969:PHA524975 PQW524969:PQW524975 QAS524969:QAS524975 QKO524969:QKO524975 QUK524969:QUK524975 REG524969:REG524975 ROC524969:ROC524975 RXY524969:RXY524975 SHU524969:SHU524975 SRQ524969:SRQ524975 TBM524969:TBM524975 TLI524969:TLI524975 TVE524969:TVE524975 UFA524969:UFA524975 UOW524969:UOW524975 UYS524969:UYS524975 VIO524969:VIO524975 VSK524969:VSK524975 WCG524969:WCG524975 WMC524969:WMC524975 WVY524969:WVY524975 Q590508:Q590514 JM590505:JM590511 TI590505:TI590511 ADE590505:ADE590511 ANA590505:ANA590511 AWW590505:AWW590511 BGS590505:BGS590511 BQO590505:BQO590511 CAK590505:CAK590511 CKG590505:CKG590511 CUC590505:CUC590511 DDY590505:DDY590511 DNU590505:DNU590511 DXQ590505:DXQ590511 EHM590505:EHM590511 ERI590505:ERI590511 FBE590505:FBE590511 FLA590505:FLA590511 FUW590505:FUW590511 GES590505:GES590511 GOO590505:GOO590511 GYK590505:GYK590511 HIG590505:HIG590511 HSC590505:HSC590511 IBY590505:IBY590511 ILU590505:ILU590511 IVQ590505:IVQ590511 JFM590505:JFM590511 JPI590505:JPI590511 JZE590505:JZE590511 KJA590505:KJA590511 KSW590505:KSW590511 LCS590505:LCS590511 LMO590505:LMO590511 LWK590505:LWK590511 MGG590505:MGG590511 MQC590505:MQC590511 MZY590505:MZY590511 NJU590505:NJU590511 NTQ590505:NTQ590511 ODM590505:ODM590511 ONI590505:ONI590511 OXE590505:OXE590511 PHA590505:PHA590511 PQW590505:PQW590511 QAS590505:QAS590511 QKO590505:QKO590511 QUK590505:QUK590511 REG590505:REG590511 ROC590505:ROC590511 RXY590505:RXY590511 SHU590505:SHU590511 SRQ590505:SRQ590511 TBM590505:TBM590511 TLI590505:TLI590511 TVE590505:TVE590511 UFA590505:UFA590511 UOW590505:UOW590511 UYS590505:UYS590511 VIO590505:VIO590511 VSK590505:VSK590511 WCG590505:WCG590511 WMC590505:WMC590511 WVY590505:WVY590511 Q656044:Q656050 JM656041:JM656047 TI656041:TI656047 ADE656041:ADE656047 ANA656041:ANA656047 AWW656041:AWW656047 BGS656041:BGS656047 BQO656041:BQO656047 CAK656041:CAK656047 CKG656041:CKG656047 CUC656041:CUC656047 DDY656041:DDY656047 DNU656041:DNU656047 DXQ656041:DXQ656047 EHM656041:EHM656047 ERI656041:ERI656047 FBE656041:FBE656047 FLA656041:FLA656047 FUW656041:FUW656047 GES656041:GES656047 GOO656041:GOO656047 GYK656041:GYK656047 HIG656041:HIG656047 HSC656041:HSC656047 IBY656041:IBY656047 ILU656041:ILU656047 IVQ656041:IVQ656047 JFM656041:JFM656047 JPI656041:JPI656047 JZE656041:JZE656047 KJA656041:KJA656047 KSW656041:KSW656047 LCS656041:LCS656047 LMO656041:LMO656047 LWK656041:LWK656047 MGG656041:MGG656047 MQC656041:MQC656047 MZY656041:MZY656047 NJU656041:NJU656047 NTQ656041:NTQ656047 ODM656041:ODM656047 ONI656041:ONI656047 OXE656041:OXE656047 PHA656041:PHA656047 PQW656041:PQW656047 QAS656041:QAS656047 QKO656041:QKO656047 QUK656041:QUK656047 REG656041:REG656047 ROC656041:ROC656047 RXY656041:RXY656047 SHU656041:SHU656047 SRQ656041:SRQ656047 TBM656041:TBM656047 TLI656041:TLI656047 TVE656041:TVE656047 UFA656041:UFA656047 UOW656041:UOW656047 UYS656041:UYS656047 VIO656041:VIO656047 VSK656041:VSK656047 WCG656041:WCG656047 WMC656041:WMC656047 WVY656041:WVY656047 Q721580:Q721586 JM721577:JM721583 TI721577:TI721583 ADE721577:ADE721583 ANA721577:ANA721583 AWW721577:AWW721583 BGS721577:BGS721583 BQO721577:BQO721583 CAK721577:CAK721583 CKG721577:CKG721583 CUC721577:CUC721583 DDY721577:DDY721583 DNU721577:DNU721583 DXQ721577:DXQ721583 EHM721577:EHM721583 ERI721577:ERI721583 FBE721577:FBE721583 FLA721577:FLA721583 FUW721577:FUW721583 GES721577:GES721583 GOO721577:GOO721583 GYK721577:GYK721583 HIG721577:HIG721583 HSC721577:HSC721583 IBY721577:IBY721583 ILU721577:ILU721583 IVQ721577:IVQ721583 JFM721577:JFM721583 JPI721577:JPI721583 JZE721577:JZE721583 KJA721577:KJA721583 KSW721577:KSW721583 LCS721577:LCS721583 LMO721577:LMO721583 LWK721577:LWK721583 MGG721577:MGG721583 MQC721577:MQC721583 MZY721577:MZY721583 NJU721577:NJU721583 NTQ721577:NTQ721583 ODM721577:ODM721583 ONI721577:ONI721583 OXE721577:OXE721583 PHA721577:PHA721583 PQW721577:PQW721583 QAS721577:QAS721583 QKO721577:QKO721583 QUK721577:QUK721583 REG721577:REG721583 ROC721577:ROC721583 RXY721577:RXY721583 SHU721577:SHU721583 SRQ721577:SRQ721583 TBM721577:TBM721583 TLI721577:TLI721583 TVE721577:TVE721583 UFA721577:UFA721583 UOW721577:UOW721583 UYS721577:UYS721583 VIO721577:VIO721583 VSK721577:VSK721583 WCG721577:WCG721583 WMC721577:WMC721583 WVY721577:WVY721583 Q787116:Q787122 JM787113:JM787119 TI787113:TI787119 ADE787113:ADE787119 ANA787113:ANA787119 AWW787113:AWW787119 BGS787113:BGS787119 BQO787113:BQO787119 CAK787113:CAK787119 CKG787113:CKG787119 CUC787113:CUC787119 DDY787113:DDY787119 DNU787113:DNU787119 DXQ787113:DXQ787119 EHM787113:EHM787119 ERI787113:ERI787119 FBE787113:FBE787119 FLA787113:FLA787119 FUW787113:FUW787119 GES787113:GES787119 GOO787113:GOO787119 GYK787113:GYK787119 HIG787113:HIG787119 HSC787113:HSC787119 IBY787113:IBY787119 ILU787113:ILU787119 IVQ787113:IVQ787119 JFM787113:JFM787119 JPI787113:JPI787119 JZE787113:JZE787119 KJA787113:KJA787119 KSW787113:KSW787119 LCS787113:LCS787119 LMO787113:LMO787119 LWK787113:LWK787119 MGG787113:MGG787119 MQC787113:MQC787119 MZY787113:MZY787119 NJU787113:NJU787119 NTQ787113:NTQ787119 ODM787113:ODM787119 ONI787113:ONI787119 OXE787113:OXE787119 PHA787113:PHA787119 PQW787113:PQW787119 QAS787113:QAS787119 QKO787113:QKO787119 QUK787113:QUK787119 REG787113:REG787119 ROC787113:ROC787119 RXY787113:RXY787119 SHU787113:SHU787119 SRQ787113:SRQ787119 TBM787113:TBM787119 TLI787113:TLI787119 TVE787113:TVE787119 UFA787113:UFA787119 UOW787113:UOW787119 UYS787113:UYS787119 VIO787113:VIO787119 VSK787113:VSK787119 WCG787113:WCG787119 WMC787113:WMC787119 WVY787113:WVY787119 Q852652:Q852658 JM852649:JM852655 TI852649:TI852655 ADE852649:ADE852655 ANA852649:ANA852655 AWW852649:AWW852655 BGS852649:BGS852655 BQO852649:BQO852655 CAK852649:CAK852655 CKG852649:CKG852655 CUC852649:CUC852655 DDY852649:DDY852655 DNU852649:DNU852655 DXQ852649:DXQ852655 EHM852649:EHM852655 ERI852649:ERI852655 FBE852649:FBE852655 FLA852649:FLA852655 FUW852649:FUW852655 GES852649:GES852655 GOO852649:GOO852655 GYK852649:GYK852655 HIG852649:HIG852655 HSC852649:HSC852655 IBY852649:IBY852655 ILU852649:ILU852655 IVQ852649:IVQ852655 JFM852649:JFM852655 JPI852649:JPI852655 JZE852649:JZE852655 KJA852649:KJA852655 KSW852649:KSW852655 LCS852649:LCS852655 LMO852649:LMO852655 LWK852649:LWK852655 MGG852649:MGG852655 MQC852649:MQC852655 MZY852649:MZY852655 NJU852649:NJU852655 NTQ852649:NTQ852655 ODM852649:ODM852655 ONI852649:ONI852655 OXE852649:OXE852655 PHA852649:PHA852655 PQW852649:PQW852655 QAS852649:QAS852655 QKO852649:QKO852655 QUK852649:QUK852655 REG852649:REG852655 ROC852649:ROC852655 RXY852649:RXY852655 SHU852649:SHU852655 SRQ852649:SRQ852655 TBM852649:TBM852655 TLI852649:TLI852655 TVE852649:TVE852655 UFA852649:UFA852655 UOW852649:UOW852655 UYS852649:UYS852655 VIO852649:VIO852655 VSK852649:VSK852655 WCG852649:WCG852655 WMC852649:WMC852655 WVY852649:WVY852655 Q918188:Q918194 JM918185:JM918191 TI918185:TI918191 ADE918185:ADE918191 ANA918185:ANA918191 AWW918185:AWW918191 BGS918185:BGS918191 BQO918185:BQO918191 CAK918185:CAK918191 CKG918185:CKG918191 CUC918185:CUC918191 DDY918185:DDY918191 DNU918185:DNU918191 DXQ918185:DXQ918191 EHM918185:EHM918191 ERI918185:ERI918191 FBE918185:FBE918191 FLA918185:FLA918191 FUW918185:FUW918191 GES918185:GES918191 GOO918185:GOO918191 GYK918185:GYK918191 HIG918185:HIG918191 HSC918185:HSC918191 IBY918185:IBY918191 ILU918185:ILU918191 IVQ918185:IVQ918191 JFM918185:JFM918191 JPI918185:JPI918191 JZE918185:JZE918191 KJA918185:KJA918191 KSW918185:KSW918191 LCS918185:LCS918191 LMO918185:LMO918191 LWK918185:LWK918191 MGG918185:MGG918191 MQC918185:MQC918191 MZY918185:MZY918191 NJU918185:NJU918191 NTQ918185:NTQ918191 ODM918185:ODM918191 ONI918185:ONI918191 OXE918185:OXE918191 PHA918185:PHA918191 PQW918185:PQW918191 QAS918185:QAS918191 QKO918185:QKO918191 QUK918185:QUK918191 REG918185:REG918191 ROC918185:ROC918191 RXY918185:RXY918191 SHU918185:SHU918191 SRQ918185:SRQ918191 TBM918185:TBM918191 TLI918185:TLI918191 TVE918185:TVE918191 UFA918185:UFA918191 UOW918185:UOW918191 UYS918185:UYS918191 VIO918185:VIO918191 VSK918185:VSK918191 WCG918185:WCG918191 WMC918185:WMC918191 WVY918185:WVY918191 Q983724:Q983730 JM983721:JM983727 TI983721:TI983727 ADE983721:ADE983727 ANA983721:ANA983727 AWW983721:AWW983727 BGS983721:BGS983727 BQO983721:BQO983727 CAK983721:CAK983727 CKG983721:CKG983727 CUC983721:CUC983727 DDY983721:DDY983727 DNU983721:DNU983727 DXQ983721:DXQ983727 EHM983721:EHM983727 ERI983721:ERI983727 FBE983721:FBE983727 FLA983721:FLA983727 FUW983721:FUW983727 GES983721:GES983727 GOO983721:GOO983727 GYK983721:GYK983727 HIG983721:HIG983727 HSC983721:HSC983727 IBY983721:IBY983727 ILU983721:ILU983727 IVQ983721:IVQ983727 JFM983721:JFM983727 JPI983721:JPI983727 JZE983721:JZE983727 KJA983721:KJA983727 KSW983721:KSW983727 LCS983721:LCS983727 LMO983721:LMO983727 LWK983721:LWK983727 MGG983721:MGG983727 MQC983721:MQC983727 MZY983721:MZY983727 NJU983721:NJU983727 NTQ983721:NTQ983727 ODM983721:ODM983727 ONI983721:ONI983727 OXE983721:OXE983727 PHA983721:PHA983727 PQW983721:PQW983727 QAS983721:QAS983727 QKO983721:QKO983727 QUK983721:QUK983727 REG983721:REG983727 ROC983721:ROC983727 RXY983721:RXY983727 SHU983721:SHU983727 SRQ983721:SRQ983727 TBM983721:TBM983727 TLI983721:TLI983727 TVE983721:TVE983727 UFA983721:UFA983727 UOW983721:UOW983727 UYS983721:UYS983727 VIO983721:VIO983727 VSK983721:VSK983727 WCG983721:WCG983727 WMC983721:WMC983727 WVY983721:WVY983727 Q66215 JM66212 TI66212 ADE66212 ANA66212 AWW66212 BGS66212 BQO66212 CAK66212 CKG66212 CUC66212 DDY66212 DNU66212 DXQ66212 EHM66212 ERI66212 FBE66212 FLA66212 FUW66212 GES66212 GOO66212 GYK66212 HIG66212 HSC66212 IBY66212 ILU66212 IVQ66212 JFM66212 JPI66212 JZE66212 KJA66212 KSW66212 LCS66212 LMO66212 LWK66212 MGG66212 MQC66212 MZY66212 NJU66212 NTQ66212 ODM66212 ONI66212 OXE66212 PHA66212 PQW66212 QAS66212 QKO66212 QUK66212 REG66212 ROC66212 RXY66212 SHU66212 SRQ66212 TBM66212 TLI66212 TVE66212 UFA66212 UOW66212 UYS66212 VIO66212 VSK66212 WCG66212 WMC66212 WVY66212 Q131751 JM131748 TI131748 ADE131748 ANA131748 AWW131748 BGS131748 BQO131748 CAK131748 CKG131748 CUC131748 DDY131748 DNU131748 DXQ131748 EHM131748 ERI131748 FBE131748 FLA131748 FUW131748 GES131748 GOO131748 GYK131748 HIG131748 HSC131748 IBY131748 ILU131748 IVQ131748 JFM131748 JPI131748 JZE131748 KJA131748 KSW131748 LCS131748 LMO131748 LWK131748 MGG131748 MQC131748 MZY131748 NJU131748 NTQ131748 ODM131748 ONI131748 OXE131748 PHA131748 PQW131748 QAS131748 QKO131748 QUK131748 REG131748 ROC131748 RXY131748 SHU131748 SRQ131748 TBM131748 TLI131748 TVE131748 UFA131748 UOW131748 UYS131748 VIO131748 VSK131748 WCG131748 WMC131748 WVY131748 Q197287 JM197284 TI197284 ADE197284 ANA197284 AWW197284 BGS197284 BQO197284 CAK197284 CKG197284 CUC197284 DDY197284 DNU197284 DXQ197284 EHM197284 ERI197284 FBE197284 FLA197284 FUW197284 GES197284 GOO197284 GYK197284 HIG197284 HSC197284 IBY197284 ILU197284 IVQ197284 JFM197284 JPI197284 JZE197284 KJA197284 KSW197284 LCS197284 LMO197284 LWK197284 MGG197284 MQC197284 MZY197284 NJU197284 NTQ197284 ODM197284 ONI197284 OXE197284 PHA197284 PQW197284 QAS197284 QKO197284 QUK197284 REG197284 ROC197284 RXY197284 SHU197284 SRQ197284 TBM197284 TLI197284 TVE197284 UFA197284 UOW197284 UYS197284 VIO197284 VSK197284 WCG197284 WMC197284 WVY197284 Q262823 JM262820 TI262820 ADE262820 ANA262820 AWW262820 BGS262820 BQO262820 CAK262820 CKG262820 CUC262820 DDY262820 DNU262820 DXQ262820 EHM262820 ERI262820 FBE262820 FLA262820 FUW262820 GES262820 GOO262820 GYK262820 HIG262820 HSC262820 IBY262820 ILU262820 IVQ262820 JFM262820 JPI262820 JZE262820 KJA262820 KSW262820 LCS262820 LMO262820 LWK262820 MGG262820 MQC262820 MZY262820 NJU262820 NTQ262820 ODM262820 ONI262820 OXE262820 PHA262820 PQW262820 QAS262820 QKO262820 QUK262820 REG262820 ROC262820 RXY262820 SHU262820 SRQ262820 TBM262820 TLI262820 TVE262820 UFA262820 UOW262820 UYS262820 VIO262820 VSK262820 WCG262820 WMC262820 WVY262820 Q328359 JM328356 TI328356 ADE328356 ANA328356 AWW328356 BGS328356 BQO328356 CAK328356 CKG328356 CUC328356 DDY328356 DNU328356 DXQ328356 EHM328356 ERI328356 FBE328356 FLA328356 FUW328356 GES328356 GOO328356 GYK328356 HIG328356 HSC328356 IBY328356 ILU328356 IVQ328356 JFM328356 JPI328356 JZE328356 KJA328356 KSW328356 LCS328356 LMO328356 LWK328356 MGG328356 MQC328356 MZY328356 NJU328356 NTQ328356 ODM328356 ONI328356 OXE328356 PHA328356 PQW328356 QAS328356 QKO328356 QUK328356 REG328356 ROC328356 RXY328356 SHU328356 SRQ328356 TBM328356 TLI328356 TVE328356 UFA328356 UOW328356 UYS328356 VIO328356 VSK328356 WCG328356 WMC328356 WVY328356 Q393895 JM393892 TI393892 ADE393892 ANA393892 AWW393892 BGS393892 BQO393892 CAK393892 CKG393892 CUC393892 DDY393892 DNU393892 DXQ393892 EHM393892 ERI393892 FBE393892 FLA393892 FUW393892 GES393892 GOO393892 GYK393892 HIG393892 HSC393892 IBY393892 ILU393892 IVQ393892 JFM393892 JPI393892 JZE393892 KJA393892 KSW393892 LCS393892 LMO393892 LWK393892 MGG393892 MQC393892 MZY393892 NJU393892 NTQ393892 ODM393892 ONI393892 OXE393892 PHA393892 PQW393892 QAS393892 QKO393892 QUK393892 REG393892 ROC393892 RXY393892 SHU393892 SRQ393892 TBM393892 TLI393892 TVE393892 UFA393892 UOW393892 UYS393892 VIO393892 VSK393892 WCG393892 WMC393892 WVY393892 Q459431 JM459428 TI459428 ADE459428 ANA459428 AWW459428 BGS459428 BQO459428 CAK459428 CKG459428 CUC459428 DDY459428 DNU459428 DXQ459428 EHM459428 ERI459428 FBE459428 FLA459428 FUW459428 GES459428 GOO459428 GYK459428 HIG459428 HSC459428 IBY459428 ILU459428 IVQ459428 JFM459428 JPI459428 JZE459428 KJA459428 KSW459428 LCS459428 LMO459428 LWK459428 MGG459428 MQC459428 MZY459428 NJU459428 NTQ459428 ODM459428 ONI459428 OXE459428 PHA459428 PQW459428 QAS459428 QKO459428 QUK459428 REG459428 ROC459428 RXY459428 SHU459428 SRQ459428 TBM459428 TLI459428 TVE459428 UFA459428 UOW459428 UYS459428 VIO459428 VSK459428 WCG459428 WMC459428 WVY459428 Q524967 JM524964 TI524964 ADE524964 ANA524964 AWW524964 BGS524964 BQO524964 CAK524964 CKG524964 CUC524964 DDY524964 DNU524964 DXQ524964 EHM524964 ERI524964 FBE524964 FLA524964 FUW524964 GES524964 GOO524964 GYK524964 HIG524964 HSC524964 IBY524964 ILU524964 IVQ524964 JFM524964 JPI524964 JZE524964 KJA524964 KSW524964 LCS524964 LMO524964 LWK524964 MGG524964 MQC524964 MZY524964 NJU524964 NTQ524964 ODM524964 ONI524964 OXE524964 PHA524964 PQW524964 QAS524964 QKO524964 QUK524964 REG524964 ROC524964 RXY524964 SHU524964 SRQ524964 TBM524964 TLI524964 TVE524964 UFA524964 UOW524964 UYS524964 VIO524964 VSK524964 WCG524964 WMC524964 WVY524964 Q590503 JM590500 TI590500 ADE590500 ANA590500 AWW590500 BGS590500 BQO590500 CAK590500 CKG590500 CUC590500 DDY590500 DNU590500 DXQ590500 EHM590500 ERI590500 FBE590500 FLA590500 FUW590500 GES590500 GOO590500 GYK590500 HIG590500 HSC590500 IBY590500 ILU590500 IVQ590500 JFM590500 JPI590500 JZE590500 KJA590500 KSW590500 LCS590500 LMO590500 LWK590500 MGG590500 MQC590500 MZY590500 NJU590500 NTQ590500 ODM590500 ONI590500 OXE590500 PHA590500 PQW590500 QAS590500 QKO590500 QUK590500 REG590500 ROC590500 RXY590500 SHU590500 SRQ590500 TBM590500 TLI590500 TVE590500 UFA590500 UOW590500 UYS590500 VIO590500 VSK590500 WCG590500 WMC590500 WVY590500 Q656039 JM656036 TI656036 ADE656036 ANA656036 AWW656036 BGS656036 BQO656036 CAK656036 CKG656036 CUC656036 DDY656036 DNU656036 DXQ656036 EHM656036 ERI656036 FBE656036 FLA656036 FUW656036 GES656036 GOO656036 GYK656036 HIG656036 HSC656036 IBY656036 ILU656036 IVQ656036 JFM656036 JPI656036 JZE656036 KJA656036 KSW656036 LCS656036 LMO656036 LWK656036 MGG656036 MQC656036 MZY656036 NJU656036 NTQ656036 ODM656036 ONI656036 OXE656036 PHA656036 PQW656036 QAS656036 QKO656036 QUK656036 REG656036 ROC656036 RXY656036 SHU656036 SRQ656036 TBM656036 TLI656036 TVE656036 UFA656036 UOW656036 UYS656036 VIO656036 VSK656036 WCG656036 WMC656036 WVY656036 Q721575 JM721572 TI721572 ADE721572 ANA721572 AWW721572 BGS721572 BQO721572 CAK721572 CKG721572 CUC721572 DDY721572 DNU721572 DXQ721572 EHM721572 ERI721572 FBE721572 FLA721572 FUW721572 GES721572 GOO721572 GYK721572 HIG721572 HSC721572 IBY721572 ILU721572 IVQ721572 JFM721572 JPI721572 JZE721572 KJA721572 KSW721572 LCS721572 LMO721572 LWK721572 MGG721572 MQC721572 MZY721572 NJU721572 NTQ721572 ODM721572 ONI721572 OXE721572 PHA721572 PQW721572 QAS721572 QKO721572 QUK721572 REG721572 ROC721572 RXY721572 SHU721572 SRQ721572 TBM721572 TLI721572 TVE721572 UFA721572 UOW721572 UYS721572 VIO721572 VSK721572 WCG721572 WMC721572 WVY721572 Q787111 JM787108 TI787108 ADE787108 ANA787108 AWW787108 BGS787108 BQO787108 CAK787108 CKG787108 CUC787108 DDY787108 DNU787108 DXQ787108 EHM787108 ERI787108 FBE787108 FLA787108 FUW787108 GES787108 GOO787108 GYK787108 HIG787108 HSC787108 IBY787108 ILU787108 IVQ787108 JFM787108 JPI787108 JZE787108 KJA787108 KSW787108 LCS787108 LMO787108 LWK787108 MGG787108 MQC787108 MZY787108 NJU787108 NTQ787108 ODM787108 ONI787108 OXE787108 PHA787108 PQW787108 QAS787108 QKO787108 QUK787108 REG787108 ROC787108 RXY787108 SHU787108 SRQ787108 TBM787108 TLI787108 TVE787108 UFA787108 UOW787108 UYS787108 VIO787108 VSK787108 WCG787108 WMC787108 WVY787108 Q852647 JM852644 TI852644 ADE852644 ANA852644 AWW852644 BGS852644 BQO852644 CAK852644 CKG852644 CUC852644 DDY852644 DNU852644 DXQ852644 EHM852644 ERI852644 FBE852644 FLA852644 FUW852644 GES852644 GOO852644 GYK852644 HIG852644 HSC852644 IBY852644 ILU852644 IVQ852644 JFM852644 JPI852644 JZE852644 KJA852644 KSW852644 LCS852644 LMO852644 LWK852644 MGG852644 MQC852644 MZY852644 NJU852644 NTQ852644 ODM852644 ONI852644 OXE852644 PHA852644 PQW852644 QAS852644 QKO852644 QUK852644 REG852644 ROC852644 RXY852644 SHU852644 SRQ852644 TBM852644 TLI852644 TVE852644 UFA852644 UOW852644 UYS852644 VIO852644 VSK852644 WCG852644 WMC852644 WVY852644 Q918183 JM918180 TI918180 ADE918180 ANA918180 AWW918180 BGS918180 BQO918180 CAK918180 CKG918180 CUC918180 DDY918180 DNU918180 DXQ918180 EHM918180 ERI918180 FBE918180 FLA918180 FUW918180 GES918180 GOO918180 GYK918180 HIG918180 HSC918180 IBY918180 ILU918180 IVQ918180 JFM918180 JPI918180 JZE918180 KJA918180 KSW918180 LCS918180 LMO918180 LWK918180 MGG918180 MQC918180 MZY918180 NJU918180 NTQ918180 ODM918180 ONI918180 OXE918180 PHA918180 PQW918180 QAS918180 QKO918180 QUK918180 REG918180 ROC918180 RXY918180 SHU918180 SRQ918180 TBM918180 TLI918180 TVE918180 UFA918180 UOW918180 UYS918180 VIO918180 VSK918180 WCG918180 WMC918180 WVY918180 Q983719 JM983716 TI983716 ADE983716 ANA983716 AWW983716 BGS983716 BQO983716 CAK983716 CKG983716 CUC983716 DDY983716 DNU983716 DXQ983716 EHM983716 ERI983716 FBE983716 FLA983716 FUW983716 GES983716 GOO983716 GYK983716 HIG983716 HSC983716 IBY983716 ILU983716 IVQ983716 JFM983716 JPI983716 JZE983716 KJA983716 KSW983716 LCS983716 LMO983716 LWK983716 MGG983716 MQC983716 MZY983716 NJU983716 NTQ983716 ODM983716 ONI983716 OXE983716 PHA983716 PQW983716 QAS983716 QKO983716 QUK983716 REG983716 ROC983716 RXY983716 SHU983716 SRQ983716 TBM983716 TLI983716 TVE983716 UFA983716 UOW983716 UYS983716 VIO983716 VSK983716 WCG983716 WMC983716 WVY983716 Q66229 JM66226 TI66226 ADE66226 ANA66226 AWW66226 BGS66226 BQO66226 CAK66226 CKG66226 CUC66226 DDY66226 DNU66226 DXQ66226 EHM66226 ERI66226 FBE66226 FLA66226 FUW66226 GES66226 GOO66226 GYK66226 HIG66226 HSC66226 IBY66226 ILU66226 IVQ66226 JFM66226 JPI66226 JZE66226 KJA66226 KSW66226 LCS66226 LMO66226 LWK66226 MGG66226 MQC66226 MZY66226 NJU66226 NTQ66226 ODM66226 ONI66226 OXE66226 PHA66226 PQW66226 QAS66226 QKO66226 QUK66226 REG66226 ROC66226 RXY66226 SHU66226 SRQ66226 TBM66226 TLI66226 TVE66226 UFA66226 UOW66226 UYS66226 VIO66226 VSK66226 WCG66226 WMC66226 WVY66226 Q131765 JM131762 TI131762 ADE131762 ANA131762 AWW131762 BGS131762 BQO131762 CAK131762 CKG131762 CUC131762 DDY131762 DNU131762 DXQ131762 EHM131762 ERI131762 FBE131762 FLA131762 FUW131762 GES131762 GOO131762 GYK131762 HIG131762 HSC131762 IBY131762 ILU131762 IVQ131762 JFM131762 JPI131762 JZE131762 KJA131762 KSW131762 LCS131762 LMO131762 LWK131762 MGG131762 MQC131762 MZY131762 NJU131762 NTQ131762 ODM131762 ONI131762 OXE131762 PHA131762 PQW131762 QAS131762 QKO131762 QUK131762 REG131762 ROC131762 RXY131762 SHU131762 SRQ131762 TBM131762 TLI131762 TVE131762 UFA131762 UOW131762 UYS131762 VIO131762 VSK131762 WCG131762 WMC131762 WVY131762 Q197301 JM197298 TI197298 ADE197298 ANA197298 AWW197298 BGS197298 BQO197298 CAK197298 CKG197298 CUC197298 DDY197298 DNU197298 DXQ197298 EHM197298 ERI197298 FBE197298 FLA197298 FUW197298 GES197298 GOO197298 GYK197298 HIG197298 HSC197298 IBY197298 ILU197298 IVQ197298 JFM197298 JPI197298 JZE197298 KJA197298 KSW197298 LCS197298 LMO197298 LWK197298 MGG197298 MQC197298 MZY197298 NJU197298 NTQ197298 ODM197298 ONI197298 OXE197298 PHA197298 PQW197298 QAS197298 QKO197298 QUK197298 REG197298 ROC197298 RXY197298 SHU197298 SRQ197298 TBM197298 TLI197298 TVE197298 UFA197298 UOW197298 UYS197298 VIO197298 VSK197298 WCG197298 WMC197298 WVY197298 Q262837 JM262834 TI262834 ADE262834 ANA262834 AWW262834 BGS262834 BQO262834 CAK262834 CKG262834 CUC262834 DDY262834 DNU262834 DXQ262834 EHM262834 ERI262834 FBE262834 FLA262834 FUW262834 GES262834 GOO262834 GYK262834 HIG262834 HSC262834 IBY262834 ILU262834 IVQ262834 JFM262834 JPI262834 JZE262834 KJA262834 KSW262834 LCS262834 LMO262834 LWK262834 MGG262834 MQC262834 MZY262834 NJU262834 NTQ262834 ODM262834 ONI262834 OXE262834 PHA262834 PQW262834 QAS262834 QKO262834 QUK262834 REG262834 ROC262834 RXY262834 SHU262834 SRQ262834 TBM262834 TLI262834 TVE262834 UFA262834 UOW262834 UYS262834 VIO262834 VSK262834 WCG262834 WMC262834 WVY262834 Q328373 JM328370 TI328370 ADE328370 ANA328370 AWW328370 BGS328370 BQO328370 CAK328370 CKG328370 CUC328370 DDY328370 DNU328370 DXQ328370 EHM328370 ERI328370 FBE328370 FLA328370 FUW328370 GES328370 GOO328370 GYK328370 HIG328370 HSC328370 IBY328370 ILU328370 IVQ328370 JFM328370 JPI328370 JZE328370 KJA328370 KSW328370 LCS328370 LMO328370 LWK328370 MGG328370 MQC328370 MZY328370 NJU328370 NTQ328370 ODM328370 ONI328370 OXE328370 PHA328370 PQW328370 QAS328370 QKO328370 QUK328370 REG328370 ROC328370 RXY328370 SHU328370 SRQ328370 TBM328370 TLI328370 TVE328370 UFA328370 UOW328370 UYS328370 VIO328370 VSK328370 WCG328370 WMC328370 WVY328370 Q393909 JM393906 TI393906 ADE393906 ANA393906 AWW393906 BGS393906 BQO393906 CAK393906 CKG393906 CUC393906 DDY393906 DNU393906 DXQ393906 EHM393906 ERI393906 FBE393906 FLA393906 FUW393906 GES393906 GOO393906 GYK393906 HIG393906 HSC393906 IBY393906 ILU393906 IVQ393906 JFM393906 JPI393906 JZE393906 KJA393906 KSW393906 LCS393906 LMO393906 LWK393906 MGG393906 MQC393906 MZY393906 NJU393906 NTQ393906 ODM393906 ONI393906 OXE393906 PHA393906 PQW393906 QAS393906 QKO393906 QUK393906 REG393906 ROC393906 RXY393906 SHU393906 SRQ393906 TBM393906 TLI393906 TVE393906 UFA393906 UOW393906 UYS393906 VIO393906 VSK393906 WCG393906 WMC393906 WVY393906 Q459445 JM459442 TI459442 ADE459442 ANA459442 AWW459442 BGS459442 BQO459442 CAK459442 CKG459442 CUC459442 DDY459442 DNU459442 DXQ459442 EHM459442 ERI459442 FBE459442 FLA459442 FUW459442 GES459442 GOO459442 GYK459442 HIG459442 HSC459442 IBY459442 ILU459442 IVQ459442 JFM459442 JPI459442 JZE459442 KJA459442 KSW459442 LCS459442 LMO459442 LWK459442 MGG459442 MQC459442 MZY459442 NJU459442 NTQ459442 ODM459442 ONI459442 OXE459442 PHA459442 PQW459442 QAS459442 QKO459442 QUK459442 REG459442 ROC459442 RXY459442 SHU459442 SRQ459442 TBM459442 TLI459442 TVE459442 UFA459442 UOW459442 UYS459442 VIO459442 VSK459442 WCG459442 WMC459442 WVY459442 Q524981 JM524978 TI524978 ADE524978 ANA524978 AWW524978 BGS524978 BQO524978 CAK524978 CKG524978 CUC524978 DDY524978 DNU524978 DXQ524978 EHM524978 ERI524978 FBE524978 FLA524978 FUW524978 GES524978 GOO524978 GYK524978 HIG524978 HSC524978 IBY524978 ILU524978 IVQ524978 JFM524978 JPI524978 JZE524978 KJA524978 KSW524978 LCS524978 LMO524978 LWK524978 MGG524978 MQC524978 MZY524978 NJU524978 NTQ524978 ODM524978 ONI524978 OXE524978 PHA524978 PQW524978 QAS524978 QKO524978 QUK524978 REG524978 ROC524978 RXY524978 SHU524978 SRQ524978 TBM524978 TLI524978 TVE524978 UFA524978 UOW524978 UYS524978 VIO524978 VSK524978 WCG524978 WMC524978 WVY524978 Q590517 JM590514 TI590514 ADE590514 ANA590514 AWW590514 BGS590514 BQO590514 CAK590514 CKG590514 CUC590514 DDY590514 DNU590514 DXQ590514 EHM590514 ERI590514 FBE590514 FLA590514 FUW590514 GES590514 GOO590514 GYK590514 HIG590514 HSC590514 IBY590514 ILU590514 IVQ590514 JFM590514 JPI590514 JZE590514 KJA590514 KSW590514 LCS590514 LMO590514 LWK590514 MGG590514 MQC590514 MZY590514 NJU590514 NTQ590514 ODM590514 ONI590514 OXE590514 PHA590514 PQW590514 QAS590514 QKO590514 QUK590514 REG590514 ROC590514 RXY590514 SHU590514 SRQ590514 TBM590514 TLI590514 TVE590514 UFA590514 UOW590514 UYS590514 VIO590514 VSK590514 WCG590514 WMC590514 WVY590514 Q656053 JM656050 TI656050 ADE656050 ANA656050 AWW656050 BGS656050 BQO656050 CAK656050 CKG656050 CUC656050 DDY656050 DNU656050 DXQ656050 EHM656050 ERI656050 FBE656050 FLA656050 FUW656050 GES656050 GOO656050 GYK656050 HIG656050 HSC656050 IBY656050 ILU656050 IVQ656050 JFM656050 JPI656050 JZE656050 KJA656050 KSW656050 LCS656050 LMO656050 LWK656050 MGG656050 MQC656050 MZY656050 NJU656050 NTQ656050 ODM656050 ONI656050 OXE656050 PHA656050 PQW656050 QAS656050 QKO656050 QUK656050 REG656050 ROC656050 RXY656050 SHU656050 SRQ656050 TBM656050 TLI656050 TVE656050 UFA656050 UOW656050 UYS656050 VIO656050 VSK656050 WCG656050 WMC656050 WVY656050 Q721589 JM721586 TI721586 ADE721586 ANA721586 AWW721586 BGS721586 BQO721586 CAK721586 CKG721586 CUC721586 DDY721586 DNU721586 DXQ721586 EHM721586 ERI721586 FBE721586 FLA721586 FUW721586 GES721586 GOO721586 GYK721586 HIG721586 HSC721586 IBY721586 ILU721586 IVQ721586 JFM721586 JPI721586 JZE721586 KJA721586 KSW721586 LCS721586 LMO721586 LWK721586 MGG721586 MQC721586 MZY721586 NJU721586 NTQ721586 ODM721586 ONI721586 OXE721586 PHA721586 PQW721586 QAS721586 QKO721586 QUK721586 REG721586 ROC721586 RXY721586 SHU721586 SRQ721586 TBM721586 TLI721586 TVE721586 UFA721586 UOW721586 UYS721586 VIO721586 VSK721586 WCG721586 WMC721586 WVY721586 Q787125 JM787122 TI787122 ADE787122 ANA787122 AWW787122 BGS787122 BQO787122 CAK787122 CKG787122 CUC787122 DDY787122 DNU787122 DXQ787122 EHM787122 ERI787122 FBE787122 FLA787122 FUW787122 GES787122 GOO787122 GYK787122 HIG787122 HSC787122 IBY787122 ILU787122 IVQ787122 JFM787122 JPI787122 JZE787122 KJA787122 KSW787122 LCS787122 LMO787122 LWK787122 MGG787122 MQC787122 MZY787122 NJU787122 NTQ787122 ODM787122 ONI787122 OXE787122 PHA787122 PQW787122 QAS787122 QKO787122 QUK787122 REG787122 ROC787122 RXY787122 SHU787122 SRQ787122 TBM787122 TLI787122 TVE787122 UFA787122 UOW787122 UYS787122 VIO787122 VSK787122 WCG787122 WMC787122 WVY787122 Q852661 JM852658 TI852658 ADE852658 ANA852658 AWW852658 BGS852658 BQO852658 CAK852658 CKG852658 CUC852658 DDY852658 DNU852658 DXQ852658 EHM852658 ERI852658 FBE852658 FLA852658 FUW852658 GES852658 GOO852658 GYK852658 HIG852658 HSC852658 IBY852658 ILU852658 IVQ852658 JFM852658 JPI852658 JZE852658 KJA852658 KSW852658 LCS852658 LMO852658 LWK852658 MGG852658 MQC852658 MZY852658 NJU852658 NTQ852658 ODM852658 ONI852658 OXE852658 PHA852658 PQW852658 QAS852658 QKO852658 QUK852658 REG852658 ROC852658 RXY852658 SHU852658 SRQ852658 TBM852658 TLI852658 TVE852658 UFA852658 UOW852658 UYS852658 VIO852658 VSK852658 WCG852658 WMC852658 WVY852658 Q918197 JM918194 TI918194 ADE918194 ANA918194 AWW918194 BGS918194 BQO918194 CAK918194 CKG918194 CUC918194 DDY918194 DNU918194 DXQ918194 EHM918194 ERI918194 FBE918194 FLA918194 FUW918194 GES918194 GOO918194 GYK918194 HIG918194 HSC918194 IBY918194 ILU918194 IVQ918194 JFM918194 JPI918194 JZE918194 KJA918194 KSW918194 LCS918194 LMO918194 LWK918194 MGG918194 MQC918194 MZY918194 NJU918194 NTQ918194 ODM918194 ONI918194 OXE918194 PHA918194 PQW918194 QAS918194 QKO918194 QUK918194 REG918194 ROC918194 RXY918194 SHU918194 SRQ918194 TBM918194 TLI918194 TVE918194 UFA918194 UOW918194 UYS918194 VIO918194 VSK918194 WCG918194 WMC918194 WVY918194 Q983733 JM983730 TI983730 ADE983730 ANA983730 AWW983730 BGS983730 BQO983730 CAK983730 CKG983730 CUC983730 DDY983730 DNU983730 DXQ983730 EHM983730 ERI983730 FBE983730 FLA983730 FUW983730 GES983730 GOO983730 GYK983730 HIG983730 HSC983730 IBY983730 ILU983730 IVQ983730 JFM983730 JPI983730 JZE983730 KJA983730 KSW983730 LCS983730 LMO983730 LWK983730 MGG983730 MQC983730 MZY983730 NJU983730 NTQ983730 ODM983730 ONI983730 OXE983730 PHA983730 PQW983730 QAS983730 QKO983730 QUK983730 REG983730 ROC983730 RXY983730 SHU983730 SRQ983730 TBM983730 TLI983730 TVE983730 UFA983730 UOW983730 UYS983730 VIO983730 VSK983730 WCG983730 WMC983730 WVY983730 Q66232:Q66236 JM66229:JM66233 TI66229:TI66233 ADE66229:ADE66233 ANA66229:ANA66233 AWW66229:AWW66233 BGS66229:BGS66233 BQO66229:BQO66233 CAK66229:CAK66233 CKG66229:CKG66233 CUC66229:CUC66233 DDY66229:DDY66233 DNU66229:DNU66233 DXQ66229:DXQ66233 EHM66229:EHM66233 ERI66229:ERI66233 FBE66229:FBE66233 FLA66229:FLA66233 FUW66229:FUW66233 GES66229:GES66233 GOO66229:GOO66233 GYK66229:GYK66233 HIG66229:HIG66233 HSC66229:HSC66233 IBY66229:IBY66233 ILU66229:ILU66233 IVQ66229:IVQ66233 JFM66229:JFM66233 JPI66229:JPI66233 JZE66229:JZE66233 KJA66229:KJA66233 KSW66229:KSW66233 LCS66229:LCS66233 LMO66229:LMO66233 LWK66229:LWK66233 MGG66229:MGG66233 MQC66229:MQC66233 MZY66229:MZY66233 NJU66229:NJU66233 NTQ66229:NTQ66233 ODM66229:ODM66233 ONI66229:ONI66233 OXE66229:OXE66233 PHA66229:PHA66233 PQW66229:PQW66233 QAS66229:QAS66233 QKO66229:QKO66233 QUK66229:QUK66233 REG66229:REG66233 ROC66229:ROC66233 RXY66229:RXY66233 SHU66229:SHU66233 SRQ66229:SRQ66233 TBM66229:TBM66233 TLI66229:TLI66233 TVE66229:TVE66233 UFA66229:UFA66233 UOW66229:UOW66233 UYS66229:UYS66233 VIO66229:VIO66233 VSK66229:VSK66233 WCG66229:WCG66233 WMC66229:WMC66233 WVY66229:WVY66233 Q131768:Q131772 JM131765:JM131769 TI131765:TI131769 ADE131765:ADE131769 ANA131765:ANA131769 AWW131765:AWW131769 BGS131765:BGS131769 BQO131765:BQO131769 CAK131765:CAK131769 CKG131765:CKG131769 CUC131765:CUC131769 DDY131765:DDY131769 DNU131765:DNU131769 DXQ131765:DXQ131769 EHM131765:EHM131769 ERI131765:ERI131769 FBE131765:FBE131769 FLA131765:FLA131769 FUW131765:FUW131769 GES131765:GES131769 GOO131765:GOO131769 GYK131765:GYK131769 HIG131765:HIG131769 HSC131765:HSC131769 IBY131765:IBY131769 ILU131765:ILU131769 IVQ131765:IVQ131769 JFM131765:JFM131769 JPI131765:JPI131769 JZE131765:JZE131769 KJA131765:KJA131769 KSW131765:KSW131769 LCS131765:LCS131769 LMO131765:LMO131769 LWK131765:LWK131769 MGG131765:MGG131769 MQC131765:MQC131769 MZY131765:MZY131769 NJU131765:NJU131769 NTQ131765:NTQ131769 ODM131765:ODM131769 ONI131765:ONI131769 OXE131765:OXE131769 PHA131765:PHA131769 PQW131765:PQW131769 QAS131765:QAS131769 QKO131765:QKO131769 QUK131765:QUK131769 REG131765:REG131769 ROC131765:ROC131769 RXY131765:RXY131769 SHU131765:SHU131769 SRQ131765:SRQ131769 TBM131765:TBM131769 TLI131765:TLI131769 TVE131765:TVE131769 UFA131765:UFA131769 UOW131765:UOW131769 UYS131765:UYS131769 VIO131765:VIO131769 VSK131765:VSK131769 WCG131765:WCG131769 WMC131765:WMC131769 WVY131765:WVY131769 Q197304:Q197308 JM197301:JM197305 TI197301:TI197305 ADE197301:ADE197305 ANA197301:ANA197305 AWW197301:AWW197305 BGS197301:BGS197305 BQO197301:BQO197305 CAK197301:CAK197305 CKG197301:CKG197305 CUC197301:CUC197305 DDY197301:DDY197305 DNU197301:DNU197305 DXQ197301:DXQ197305 EHM197301:EHM197305 ERI197301:ERI197305 FBE197301:FBE197305 FLA197301:FLA197305 FUW197301:FUW197305 GES197301:GES197305 GOO197301:GOO197305 GYK197301:GYK197305 HIG197301:HIG197305 HSC197301:HSC197305 IBY197301:IBY197305 ILU197301:ILU197305 IVQ197301:IVQ197305 JFM197301:JFM197305 JPI197301:JPI197305 JZE197301:JZE197305 KJA197301:KJA197305 KSW197301:KSW197305 LCS197301:LCS197305 LMO197301:LMO197305 LWK197301:LWK197305 MGG197301:MGG197305 MQC197301:MQC197305 MZY197301:MZY197305 NJU197301:NJU197305 NTQ197301:NTQ197305 ODM197301:ODM197305 ONI197301:ONI197305 OXE197301:OXE197305 PHA197301:PHA197305 PQW197301:PQW197305 QAS197301:QAS197305 QKO197301:QKO197305 QUK197301:QUK197305 REG197301:REG197305 ROC197301:ROC197305 RXY197301:RXY197305 SHU197301:SHU197305 SRQ197301:SRQ197305 TBM197301:TBM197305 TLI197301:TLI197305 TVE197301:TVE197305 UFA197301:UFA197305 UOW197301:UOW197305 UYS197301:UYS197305 VIO197301:VIO197305 VSK197301:VSK197305 WCG197301:WCG197305 WMC197301:WMC197305 WVY197301:WVY197305 Q262840:Q262844 JM262837:JM262841 TI262837:TI262841 ADE262837:ADE262841 ANA262837:ANA262841 AWW262837:AWW262841 BGS262837:BGS262841 BQO262837:BQO262841 CAK262837:CAK262841 CKG262837:CKG262841 CUC262837:CUC262841 DDY262837:DDY262841 DNU262837:DNU262841 DXQ262837:DXQ262841 EHM262837:EHM262841 ERI262837:ERI262841 FBE262837:FBE262841 FLA262837:FLA262841 FUW262837:FUW262841 GES262837:GES262841 GOO262837:GOO262841 GYK262837:GYK262841 HIG262837:HIG262841 HSC262837:HSC262841 IBY262837:IBY262841 ILU262837:ILU262841 IVQ262837:IVQ262841 JFM262837:JFM262841 JPI262837:JPI262841 JZE262837:JZE262841 KJA262837:KJA262841 KSW262837:KSW262841 LCS262837:LCS262841 LMO262837:LMO262841 LWK262837:LWK262841 MGG262837:MGG262841 MQC262837:MQC262841 MZY262837:MZY262841 NJU262837:NJU262841 NTQ262837:NTQ262841 ODM262837:ODM262841 ONI262837:ONI262841 OXE262837:OXE262841 PHA262837:PHA262841 PQW262837:PQW262841 QAS262837:QAS262841 QKO262837:QKO262841 QUK262837:QUK262841 REG262837:REG262841 ROC262837:ROC262841 RXY262837:RXY262841 SHU262837:SHU262841 SRQ262837:SRQ262841 TBM262837:TBM262841 TLI262837:TLI262841 TVE262837:TVE262841 UFA262837:UFA262841 UOW262837:UOW262841 UYS262837:UYS262841 VIO262837:VIO262841 VSK262837:VSK262841 WCG262837:WCG262841 WMC262837:WMC262841 WVY262837:WVY262841 Q328376:Q328380 JM328373:JM328377 TI328373:TI328377 ADE328373:ADE328377 ANA328373:ANA328377 AWW328373:AWW328377 BGS328373:BGS328377 BQO328373:BQO328377 CAK328373:CAK328377 CKG328373:CKG328377 CUC328373:CUC328377 DDY328373:DDY328377 DNU328373:DNU328377 DXQ328373:DXQ328377 EHM328373:EHM328377 ERI328373:ERI328377 FBE328373:FBE328377 FLA328373:FLA328377 FUW328373:FUW328377 GES328373:GES328377 GOO328373:GOO328377 GYK328373:GYK328377 HIG328373:HIG328377 HSC328373:HSC328377 IBY328373:IBY328377 ILU328373:ILU328377 IVQ328373:IVQ328377 JFM328373:JFM328377 JPI328373:JPI328377 JZE328373:JZE328377 KJA328373:KJA328377 KSW328373:KSW328377 LCS328373:LCS328377 LMO328373:LMO328377 LWK328373:LWK328377 MGG328373:MGG328377 MQC328373:MQC328377 MZY328373:MZY328377 NJU328373:NJU328377 NTQ328373:NTQ328377 ODM328373:ODM328377 ONI328373:ONI328377 OXE328373:OXE328377 PHA328373:PHA328377 PQW328373:PQW328377 QAS328373:QAS328377 QKO328373:QKO328377 QUK328373:QUK328377 REG328373:REG328377 ROC328373:ROC328377 RXY328373:RXY328377 SHU328373:SHU328377 SRQ328373:SRQ328377 TBM328373:TBM328377 TLI328373:TLI328377 TVE328373:TVE328377 UFA328373:UFA328377 UOW328373:UOW328377 UYS328373:UYS328377 VIO328373:VIO328377 VSK328373:VSK328377 WCG328373:WCG328377 WMC328373:WMC328377 WVY328373:WVY328377 Q393912:Q393916 JM393909:JM393913 TI393909:TI393913 ADE393909:ADE393913 ANA393909:ANA393913 AWW393909:AWW393913 BGS393909:BGS393913 BQO393909:BQO393913 CAK393909:CAK393913 CKG393909:CKG393913 CUC393909:CUC393913 DDY393909:DDY393913 DNU393909:DNU393913 DXQ393909:DXQ393913 EHM393909:EHM393913 ERI393909:ERI393913 FBE393909:FBE393913 FLA393909:FLA393913 FUW393909:FUW393913 GES393909:GES393913 GOO393909:GOO393913 GYK393909:GYK393913 HIG393909:HIG393913 HSC393909:HSC393913 IBY393909:IBY393913 ILU393909:ILU393913 IVQ393909:IVQ393913 JFM393909:JFM393913 JPI393909:JPI393913 JZE393909:JZE393913 KJA393909:KJA393913 KSW393909:KSW393913 LCS393909:LCS393913 LMO393909:LMO393913 LWK393909:LWK393913 MGG393909:MGG393913 MQC393909:MQC393913 MZY393909:MZY393913 NJU393909:NJU393913 NTQ393909:NTQ393913 ODM393909:ODM393913 ONI393909:ONI393913 OXE393909:OXE393913 PHA393909:PHA393913 PQW393909:PQW393913 QAS393909:QAS393913 QKO393909:QKO393913 QUK393909:QUK393913 REG393909:REG393913 ROC393909:ROC393913 RXY393909:RXY393913 SHU393909:SHU393913 SRQ393909:SRQ393913 TBM393909:TBM393913 TLI393909:TLI393913 TVE393909:TVE393913 UFA393909:UFA393913 UOW393909:UOW393913 UYS393909:UYS393913 VIO393909:VIO393913 VSK393909:VSK393913 WCG393909:WCG393913 WMC393909:WMC393913 WVY393909:WVY393913 Q459448:Q459452 JM459445:JM459449 TI459445:TI459449 ADE459445:ADE459449 ANA459445:ANA459449 AWW459445:AWW459449 BGS459445:BGS459449 BQO459445:BQO459449 CAK459445:CAK459449 CKG459445:CKG459449 CUC459445:CUC459449 DDY459445:DDY459449 DNU459445:DNU459449 DXQ459445:DXQ459449 EHM459445:EHM459449 ERI459445:ERI459449 FBE459445:FBE459449 FLA459445:FLA459449 FUW459445:FUW459449 GES459445:GES459449 GOO459445:GOO459449 GYK459445:GYK459449 HIG459445:HIG459449 HSC459445:HSC459449 IBY459445:IBY459449 ILU459445:ILU459449 IVQ459445:IVQ459449 JFM459445:JFM459449 JPI459445:JPI459449 JZE459445:JZE459449 KJA459445:KJA459449 KSW459445:KSW459449 LCS459445:LCS459449 LMO459445:LMO459449 LWK459445:LWK459449 MGG459445:MGG459449 MQC459445:MQC459449 MZY459445:MZY459449 NJU459445:NJU459449 NTQ459445:NTQ459449 ODM459445:ODM459449 ONI459445:ONI459449 OXE459445:OXE459449 PHA459445:PHA459449 PQW459445:PQW459449 QAS459445:QAS459449 QKO459445:QKO459449 QUK459445:QUK459449 REG459445:REG459449 ROC459445:ROC459449 RXY459445:RXY459449 SHU459445:SHU459449 SRQ459445:SRQ459449 TBM459445:TBM459449 TLI459445:TLI459449 TVE459445:TVE459449 UFA459445:UFA459449 UOW459445:UOW459449 UYS459445:UYS459449 VIO459445:VIO459449 VSK459445:VSK459449 WCG459445:WCG459449 WMC459445:WMC459449 WVY459445:WVY459449 Q524984:Q524988 JM524981:JM524985 TI524981:TI524985 ADE524981:ADE524985 ANA524981:ANA524985 AWW524981:AWW524985 BGS524981:BGS524985 BQO524981:BQO524985 CAK524981:CAK524985 CKG524981:CKG524985 CUC524981:CUC524985 DDY524981:DDY524985 DNU524981:DNU524985 DXQ524981:DXQ524985 EHM524981:EHM524985 ERI524981:ERI524985 FBE524981:FBE524985 FLA524981:FLA524985 FUW524981:FUW524985 GES524981:GES524985 GOO524981:GOO524985 GYK524981:GYK524985 HIG524981:HIG524985 HSC524981:HSC524985 IBY524981:IBY524985 ILU524981:ILU524985 IVQ524981:IVQ524985 JFM524981:JFM524985 JPI524981:JPI524985 JZE524981:JZE524985 KJA524981:KJA524985 KSW524981:KSW524985 LCS524981:LCS524985 LMO524981:LMO524985 LWK524981:LWK524985 MGG524981:MGG524985 MQC524981:MQC524985 MZY524981:MZY524985 NJU524981:NJU524985 NTQ524981:NTQ524985 ODM524981:ODM524985 ONI524981:ONI524985 OXE524981:OXE524985 PHA524981:PHA524985 PQW524981:PQW524985 QAS524981:QAS524985 QKO524981:QKO524985 QUK524981:QUK524985 REG524981:REG524985 ROC524981:ROC524985 RXY524981:RXY524985 SHU524981:SHU524985 SRQ524981:SRQ524985 TBM524981:TBM524985 TLI524981:TLI524985 TVE524981:TVE524985 UFA524981:UFA524985 UOW524981:UOW524985 UYS524981:UYS524985 VIO524981:VIO524985 VSK524981:VSK524985 WCG524981:WCG524985 WMC524981:WMC524985 WVY524981:WVY524985 Q590520:Q590524 JM590517:JM590521 TI590517:TI590521 ADE590517:ADE590521 ANA590517:ANA590521 AWW590517:AWW590521 BGS590517:BGS590521 BQO590517:BQO590521 CAK590517:CAK590521 CKG590517:CKG590521 CUC590517:CUC590521 DDY590517:DDY590521 DNU590517:DNU590521 DXQ590517:DXQ590521 EHM590517:EHM590521 ERI590517:ERI590521 FBE590517:FBE590521 FLA590517:FLA590521 FUW590517:FUW590521 GES590517:GES590521 GOO590517:GOO590521 GYK590517:GYK590521 HIG590517:HIG590521 HSC590517:HSC590521 IBY590517:IBY590521 ILU590517:ILU590521 IVQ590517:IVQ590521 JFM590517:JFM590521 JPI590517:JPI590521 JZE590517:JZE590521 KJA590517:KJA590521 KSW590517:KSW590521 LCS590517:LCS590521 LMO590517:LMO590521 LWK590517:LWK590521 MGG590517:MGG590521 MQC590517:MQC590521 MZY590517:MZY590521 NJU590517:NJU590521 NTQ590517:NTQ590521 ODM590517:ODM590521 ONI590517:ONI590521 OXE590517:OXE590521 PHA590517:PHA590521 PQW590517:PQW590521 QAS590517:QAS590521 QKO590517:QKO590521 QUK590517:QUK590521 REG590517:REG590521 ROC590517:ROC590521 RXY590517:RXY590521 SHU590517:SHU590521 SRQ590517:SRQ590521 TBM590517:TBM590521 TLI590517:TLI590521 TVE590517:TVE590521 UFA590517:UFA590521 UOW590517:UOW590521 UYS590517:UYS590521 VIO590517:VIO590521 VSK590517:VSK590521 WCG590517:WCG590521 WMC590517:WMC590521 WVY590517:WVY590521 Q656056:Q656060 JM656053:JM656057 TI656053:TI656057 ADE656053:ADE656057 ANA656053:ANA656057 AWW656053:AWW656057 BGS656053:BGS656057 BQO656053:BQO656057 CAK656053:CAK656057 CKG656053:CKG656057 CUC656053:CUC656057 DDY656053:DDY656057 DNU656053:DNU656057 DXQ656053:DXQ656057 EHM656053:EHM656057 ERI656053:ERI656057 FBE656053:FBE656057 FLA656053:FLA656057 FUW656053:FUW656057 GES656053:GES656057 GOO656053:GOO656057 GYK656053:GYK656057 HIG656053:HIG656057 HSC656053:HSC656057 IBY656053:IBY656057 ILU656053:ILU656057 IVQ656053:IVQ656057 JFM656053:JFM656057 JPI656053:JPI656057 JZE656053:JZE656057 KJA656053:KJA656057 KSW656053:KSW656057 LCS656053:LCS656057 LMO656053:LMO656057 LWK656053:LWK656057 MGG656053:MGG656057 MQC656053:MQC656057 MZY656053:MZY656057 NJU656053:NJU656057 NTQ656053:NTQ656057 ODM656053:ODM656057 ONI656053:ONI656057 OXE656053:OXE656057 PHA656053:PHA656057 PQW656053:PQW656057 QAS656053:QAS656057 QKO656053:QKO656057 QUK656053:QUK656057 REG656053:REG656057 ROC656053:ROC656057 RXY656053:RXY656057 SHU656053:SHU656057 SRQ656053:SRQ656057 TBM656053:TBM656057 TLI656053:TLI656057 TVE656053:TVE656057 UFA656053:UFA656057 UOW656053:UOW656057 UYS656053:UYS656057 VIO656053:VIO656057 VSK656053:VSK656057 WCG656053:WCG656057 WMC656053:WMC656057 WVY656053:WVY656057 Q721592:Q721596 JM721589:JM721593 TI721589:TI721593 ADE721589:ADE721593 ANA721589:ANA721593 AWW721589:AWW721593 BGS721589:BGS721593 BQO721589:BQO721593 CAK721589:CAK721593 CKG721589:CKG721593 CUC721589:CUC721593 DDY721589:DDY721593 DNU721589:DNU721593 DXQ721589:DXQ721593 EHM721589:EHM721593 ERI721589:ERI721593 FBE721589:FBE721593 FLA721589:FLA721593 FUW721589:FUW721593 GES721589:GES721593 GOO721589:GOO721593 GYK721589:GYK721593 HIG721589:HIG721593 HSC721589:HSC721593 IBY721589:IBY721593 ILU721589:ILU721593 IVQ721589:IVQ721593 JFM721589:JFM721593 JPI721589:JPI721593 JZE721589:JZE721593 KJA721589:KJA721593 KSW721589:KSW721593 LCS721589:LCS721593 LMO721589:LMO721593 LWK721589:LWK721593 MGG721589:MGG721593 MQC721589:MQC721593 MZY721589:MZY721593 NJU721589:NJU721593 NTQ721589:NTQ721593 ODM721589:ODM721593 ONI721589:ONI721593 OXE721589:OXE721593 PHA721589:PHA721593 PQW721589:PQW721593 QAS721589:QAS721593 QKO721589:QKO721593 QUK721589:QUK721593 REG721589:REG721593 ROC721589:ROC721593 RXY721589:RXY721593 SHU721589:SHU721593 SRQ721589:SRQ721593 TBM721589:TBM721593 TLI721589:TLI721593 TVE721589:TVE721593 UFA721589:UFA721593 UOW721589:UOW721593 UYS721589:UYS721593 VIO721589:VIO721593 VSK721589:VSK721593 WCG721589:WCG721593 WMC721589:WMC721593 WVY721589:WVY721593 Q787128:Q787132 JM787125:JM787129 TI787125:TI787129 ADE787125:ADE787129 ANA787125:ANA787129 AWW787125:AWW787129 BGS787125:BGS787129 BQO787125:BQO787129 CAK787125:CAK787129 CKG787125:CKG787129 CUC787125:CUC787129 DDY787125:DDY787129 DNU787125:DNU787129 DXQ787125:DXQ787129 EHM787125:EHM787129 ERI787125:ERI787129 FBE787125:FBE787129 FLA787125:FLA787129 FUW787125:FUW787129 GES787125:GES787129 GOO787125:GOO787129 GYK787125:GYK787129 HIG787125:HIG787129 HSC787125:HSC787129 IBY787125:IBY787129 ILU787125:ILU787129 IVQ787125:IVQ787129 JFM787125:JFM787129 JPI787125:JPI787129 JZE787125:JZE787129 KJA787125:KJA787129 KSW787125:KSW787129 LCS787125:LCS787129 LMO787125:LMO787129 LWK787125:LWK787129 MGG787125:MGG787129 MQC787125:MQC787129 MZY787125:MZY787129 NJU787125:NJU787129 NTQ787125:NTQ787129 ODM787125:ODM787129 ONI787125:ONI787129 OXE787125:OXE787129 PHA787125:PHA787129 PQW787125:PQW787129 QAS787125:QAS787129 QKO787125:QKO787129 QUK787125:QUK787129 REG787125:REG787129 ROC787125:ROC787129 RXY787125:RXY787129 SHU787125:SHU787129 SRQ787125:SRQ787129 TBM787125:TBM787129 TLI787125:TLI787129 TVE787125:TVE787129 UFA787125:UFA787129 UOW787125:UOW787129 UYS787125:UYS787129 VIO787125:VIO787129 VSK787125:VSK787129 WCG787125:WCG787129 WMC787125:WMC787129 WVY787125:WVY787129 Q852664:Q852668 JM852661:JM852665 TI852661:TI852665 ADE852661:ADE852665 ANA852661:ANA852665 AWW852661:AWW852665 BGS852661:BGS852665 BQO852661:BQO852665 CAK852661:CAK852665 CKG852661:CKG852665 CUC852661:CUC852665 DDY852661:DDY852665 DNU852661:DNU852665 DXQ852661:DXQ852665 EHM852661:EHM852665 ERI852661:ERI852665 FBE852661:FBE852665 FLA852661:FLA852665 FUW852661:FUW852665 GES852661:GES852665 GOO852661:GOO852665 GYK852661:GYK852665 HIG852661:HIG852665 HSC852661:HSC852665 IBY852661:IBY852665 ILU852661:ILU852665 IVQ852661:IVQ852665 JFM852661:JFM852665 JPI852661:JPI852665 JZE852661:JZE852665 KJA852661:KJA852665 KSW852661:KSW852665 LCS852661:LCS852665 LMO852661:LMO852665 LWK852661:LWK852665 MGG852661:MGG852665 MQC852661:MQC852665 MZY852661:MZY852665 NJU852661:NJU852665 NTQ852661:NTQ852665 ODM852661:ODM852665 ONI852661:ONI852665 OXE852661:OXE852665 PHA852661:PHA852665 PQW852661:PQW852665 QAS852661:QAS852665 QKO852661:QKO852665 QUK852661:QUK852665 REG852661:REG852665 ROC852661:ROC852665 RXY852661:RXY852665 SHU852661:SHU852665 SRQ852661:SRQ852665 TBM852661:TBM852665 TLI852661:TLI852665 TVE852661:TVE852665 UFA852661:UFA852665 UOW852661:UOW852665 UYS852661:UYS852665 VIO852661:VIO852665 VSK852661:VSK852665 WCG852661:WCG852665 WMC852661:WMC852665 WVY852661:WVY852665 Q918200:Q918204 JM918197:JM918201 TI918197:TI918201 ADE918197:ADE918201 ANA918197:ANA918201 AWW918197:AWW918201 BGS918197:BGS918201 BQO918197:BQO918201 CAK918197:CAK918201 CKG918197:CKG918201 CUC918197:CUC918201 DDY918197:DDY918201 DNU918197:DNU918201 DXQ918197:DXQ918201 EHM918197:EHM918201 ERI918197:ERI918201 FBE918197:FBE918201 FLA918197:FLA918201 FUW918197:FUW918201 GES918197:GES918201 GOO918197:GOO918201 GYK918197:GYK918201 HIG918197:HIG918201 HSC918197:HSC918201 IBY918197:IBY918201 ILU918197:ILU918201 IVQ918197:IVQ918201 JFM918197:JFM918201 JPI918197:JPI918201 JZE918197:JZE918201 KJA918197:KJA918201 KSW918197:KSW918201 LCS918197:LCS918201 LMO918197:LMO918201 LWK918197:LWK918201 MGG918197:MGG918201 MQC918197:MQC918201 MZY918197:MZY918201 NJU918197:NJU918201 NTQ918197:NTQ918201 ODM918197:ODM918201 ONI918197:ONI918201 OXE918197:OXE918201 PHA918197:PHA918201 PQW918197:PQW918201 QAS918197:QAS918201 QKO918197:QKO918201 QUK918197:QUK918201 REG918197:REG918201 ROC918197:ROC918201 RXY918197:RXY918201 SHU918197:SHU918201 SRQ918197:SRQ918201 TBM918197:TBM918201 TLI918197:TLI918201 TVE918197:TVE918201 UFA918197:UFA918201 UOW918197:UOW918201 UYS918197:UYS918201 VIO918197:VIO918201 VSK918197:VSK918201 WCG918197:WCG918201 WMC918197:WMC918201 WVY918197:WVY918201 Q983736:Q983740 JM983733:JM983737 TI983733:TI983737 ADE983733:ADE983737 ANA983733:ANA983737 AWW983733:AWW983737 BGS983733:BGS983737 BQO983733:BQO983737 CAK983733:CAK983737 CKG983733:CKG983737 CUC983733:CUC983737 DDY983733:DDY983737 DNU983733:DNU983737 DXQ983733:DXQ983737 EHM983733:EHM983737 ERI983733:ERI983737 FBE983733:FBE983737 FLA983733:FLA983737 FUW983733:FUW983737 GES983733:GES983737 GOO983733:GOO983737 GYK983733:GYK983737 HIG983733:HIG983737 HSC983733:HSC983737 IBY983733:IBY983737 ILU983733:ILU983737 IVQ983733:IVQ983737 JFM983733:JFM983737 JPI983733:JPI983737 JZE983733:JZE983737 KJA983733:KJA983737 KSW983733:KSW983737 LCS983733:LCS983737 LMO983733:LMO983737 LWK983733:LWK983737 MGG983733:MGG983737 MQC983733:MQC983737 MZY983733:MZY983737 NJU983733:NJU983737 NTQ983733:NTQ983737 ODM983733:ODM983737 ONI983733:ONI983737 OXE983733:OXE983737 PHA983733:PHA983737 PQW983733:PQW983737 QAS983733:QAS983737 QKO983733:QKO983737 QUK983733:QUK983737 REG983733:REG983737 ROC983733:ROC983737 RXY983733:RXY983737 SHU983733:SHU983737 SRQ983733:SRQ983737 TBM983733:TBM983737 TLI983733:TLI983737 TVE983733:TVE983737 UFA983733:UFA983737 UOW983733:UOW983737 UYS983733:UYS983737 VIO983733:VIO983737 VSK983733:VSK983737 WCG983733:WCG983737 WMC983733:WMC983737 WVY983733:WVY983737" xr:uid="{BBD9A114-15BE-41CD-AA69-8493C7A5CA40}"/>
  </dataValidations>
  <hyperlinks>
    <hyperlink ref="B3" location="Content!A1" display="Content (Inhaltsverzeichnis)" xr:uid="{6CED1D6F-1448-4FF8-A0CE-5ED0F1584F46}"/>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80942-84B2-4C8A-A3E8-0FB5E5D8FD3A}">
  <dimension ref="A1:P222"/>
  <sheetViews>
    <sheetView topLeftCell="B1" zoomScaleNormal="100" workbookViewId="0">
      <selection activeCell="F170" sqref="F170"/>
    </sheetView>
  </sheetViews>
  <sheetFormatPr baseColWidth="10" defaultRowHeight="15" x14ac:dyDescent="0.25"/>
  <cols>
    <col min="2" max="2" width="26.7109375" style="1266" customWidth="1"/>
    <col min="3" max="3" width="24.85546875" style="308" customWidth="1"/>
    <col min="4" max="4" width="29.7109375" customWidth="1"/>
    <col min="5" max="5" width="17.7109375" style="672" customWidth="1"/>
    <col min="6" max="6" width="17.28515625" style="1230" customWidth="1"/>
    <col min="7" max="7" width="54.85546875" customWidth="1"/>
    <col min="8" max="8" width="38.28515625" style="1230" customWidth="1"/>
    <col min="9" max="9" width="27.5703125" customWidth="1"/>
    <col min="10" max="10" width="32.28515625" customWidth="1"/>
  </cols>
  <sheetData>
    <row r="1" spans="1:16" s="58" customFormat="1" ht="8.25" customHeight="1" x14ac:dyDescent="0.2">
      <c r="A1" s="175"/>
      <c r="B1" s="1265"/>
      <c r="C1" s="1191"/>
      <c r="D1" s="27"/>
      <c r="E1" s="1231"/>
      <c r="F1" s="1229"/>
      <c r="G1" s="27"/>
      <c r="H1" s="1229"/>
      <c r="I1" s="233"/>
      <c r="J1" s="27"/>
      <c r="K1" s="27"/>
      <c r="L1" s="27"/>
      <c r="M1" s="27"/>
      <c r="N1" s="27"/>
      <c r="O1" s="27"/>
      <c r="P1" s="27"/>
    </row>
    <row r="2" spans="1:16" s="58" customFormat="1" ht="50.25" customHeight="1" x14ac:dyDescent="0.2">
      <c r="B2" s="1439" t="s">
        <v>3869</v>
      </c>
      <c r="C2" s="1439"/>
      <c r="D2" s="1439"/>
      <c r="E2" s="1439"/>
      <c r="F2" s="1439"/>
      <c r="G2" s="1439"/>
      <c r="H2" s="1439"/>
      <c r="I2" s="1439"/>
      <c r="J2" s="1439"/>
      <c r="K2" s="1439"/>
      <c r="L2" s="344"/>
      <c r="M2" s="344"/>
      <c r="N2" s="344"/>
      <c r="O2" s="344"/>
      <c r="P2" s="344"/>
    </row>
    <row r="4" spans="1:16" x14ac:dyDescent="0.25">
      <c r="J4" s="1104"/>
    </row>
    <row r="16" spans="1:16" ht="143.25" customHeight="1" x14ac:dyDescent="0.25">
      <c r="F16" s="1210" t="s">
        <v>3779</v>
      </c>
      <c r="G16" s="1301" t="s">
        <v>3877</v>
      </c>
      <c r="H16" s="1245" t="s">
        <v>125</v>
      </c>
      <c r="I16" s="1245"/>
    </row>
    <row r="17" spans="6:8" x14ac:dyDescent="0.25">
      <c r="G17" s="1245"/>
    </row>
    <row r="18" spans="6:8" x14ac:dyDescent="0.25">
      <c r="G18" s="1245"/>
    </row>
    <row r="19" spans="6:8" x14ac:dyDescent="0.25">
      <c r="G19" s="1245"/>
    </row>
    <row r="20" spans="6:8" ht="225" customHeight="1" x14ac:dyDescent="0.25">
      <c r="G20" s="1245"/>
      <c r="H20" s="1245"/>
    </row>
    <row r="21" spans="6:8" x14ac:dyDescent="0.25">
      <c r="G21" s="1245"/>
    </row>
    <row r="22" spans="6:8" x14ac:dyDescent="0.25">
      <c r="G22" s="1245"/>
    </row>
    <row r="23" spans="6:8" x14ac:dyDescent="0.25">
      <c r="F23" s="1260"/>
      <c r="G23" s="1261"/>
    </row>
    <row r="24" spans="6:8" x14ac:dyDescent="0.25">
      <c r="F24" s="1260"/>
      <c r="G24" s="1262"/>
    </row>
    <row r="25" spans="6:8" x14ac:dyDescent="0.25">
      <c r="F25" s="1260"/>
      <c r="G25" s="1261"/>
    </row>
    <row r="26" spans="6:8" x14ac:dyDescent="0.25">
      <c r="F26" s="1260"/>
      <c r="G26" s="1261"/>
    </row>
    <row r="27" spans="6:8" x14ac:dyDescent="0.25">
      <c r="F27" s="1260"/>
      <c r="G27" s="1261"/>
    </row>
    <row r="28" spans="6:8" x14ac:dyDescent="0.25">
      <c r="F28" s="1260"/>
      <c r="G28" s="1261"/>
    </row>
    <row r="29" spans="6:8" x14ac:dyDescent="0.25">
      <c r="F29" s="1260"/>
      <c r="G29" s="1261"/>
    </row>
    <row r="30" spans="6:8" x14ac:dyDescent="0.25">
      <c r="F30" s="1260"/>
      <c r="G30" s="1261"/>
    </row>
    <row r="31" spans="6:8" x14ac:dyDescent="0.25">
      <c r="F31" s="1260"/>
      <c r="G31" s="1261"/>
    </row>
    <row r="32" spans="6:8" x14ac:dyDescent="0.25">
      <c r="F32" s="1260"/>
      <c r="G32" s="1261"/>
    </row>
    <row r="33" spans="2:7" x14ac:dyDescent="0.25">
      <c r="F33" s="1260"/>
      <c r="G33" s="1261"/>
    </row>
    <row r="34" spans="2:7" x14ac:dyDescent="0.25">
      <c r="F34" s="1260"/>
      <c r="G34" s="1261"/>
    </row>
    <row r="35" spans="2:7" x14ac:dyDescent="0.25">
      <c r="F35" s="1260"/>
      <c r="G35" s="1261"/>
    </row>
    <row r="36" spans="2:7" x14ac:dyDescent="0.25">
      <c r="F36" s="1260"/>
      <c r="G36" s="1263"/>
    </row>
    <row r="37" spans="2:7" x14ac:dyDescent="0.25">
      <c r="F37" s="1260"/>
      <c r="G37" s="1263"/>
    </row>
    <row r="38" spans="2:7" x14ac:dyDescent="0.25">
      <c r="F38" s="1260"/>
      <c r="G38" s="1263"/>
    </row>
    <row r="39" spans="2:7" x14ac:dyDescent="0.25">
      <c r="F39" s="1260"/>
      <c r="G39" s="1263"/>
    </row>
    <row r="40" spans="2:7" x14ac:dyDescent="0.25">
      <c r="F40" s="1260"/>
      <c r="G40" s="1263"/>
    </row>
    <row r="41" spans="2:7" x14ac:dyDescent="0.25">
      <c r="F41" s="1260"/>
      <c r="G41" s="1263"/>
    </row>
    <row r="42" spans="2:7" x14ac:dyDescent="0.25">
      <c r="F42" s="1260"/>
      <c r="G42" s="1263"/>
    </row>
    <row r="43" spans="2:7" x14ac:dyDescent="0.25">
      <c r="F43" s="1260"/>
      <c r="G43" s="1263"/>
    </row>
    <row r="44" spans="2:7" x14ac:dyDescent="0.25">
      <c r="F44" s="1260"/>
      <c r="G44" s="1263"/>
    </row>
    <row r="45" spans="2:7" x14ac:dyDescent="0.25">
      <c r="G45" s="1257"/>
    </row>
    <row r="46" spans="2:7" x14ac:dyDescent="0.25">
      <c r="B46" s="750" t="s">
        <v>3837</v>
      </c>
      <c r="C46" s="277"/>
      <c r="D46" s="58"/>
      <c r="G46" s="1245"/>
    </row>
    <row r="47" spans="2:7" ht="15.75" thickBot="1" x14ac:dyDescent="0.3">
      <c r="B47" s="1265"/>
      <c r="C47" s="277"/>
      <c r="D47" s="58"/>
    </row>
    <row r="48" spans="2:7" s="161" customFormat="1" ht="15.75" customHeight="1" thickBot="1" x14ac:dyDescent="0.25">
      <c r="B48" s="1268" t="s">
        <v>3840</v>
      </c>
      <c r="C48" s="3417" t="s">
        <v>3841</v>
      </c>
      <c r="D48" s="3417"/>
      <c r="E48" s="3421" t="s">
        <v>3839</v>
      </c>
      <c r="F48" s="3421"/>
      <c r="G48" s="3422"/>
    </row>
    <row r="49" spans="2:10" ht="43.5" thickBot="1" x14ac:dyDescent="0.3">
      <c r="B49" s="1281" t="s">
        <v>3838</v>
      </c>
      <c r="C49" s="3424" t="s">
        <v>3842</v>
      </c>
      <c r="D49" s="3424"/>
      <c r="E49" s="3436"/>
      <c r="F49" s="3436"/>
      <c r="G49" s="3436"/>
      <c r="H49"/>
    </row>
    <row r="50" spans="2:10" ht="42.75" x14ac:dyDescent="0.25">
      <c r="B50" s="1318" t="s">
        <v>3838</v>
      </c>
      <c r="C50" s="3425" t="s">
        <v>3870</v>
      </c>
      <c r="D50" s="3425"/>
      <c r="E50" s="3423" t="s">
        <v>3871</v>
      </c>
      <c r="F50" s="3423"/>
      <c r="G50" s="3423"/>
      <c r="H50" s="1311"/>
    </row>
    <row r="51" spans="2:10" ht="30" customHeight="1" x14ac:dyDescent="0.25">
      <c r="B51" s="3437" t="s">
        <v>3847</v>
      </c>
      <c r="C51" s="3438" t="s">
        <v>3848</v>
      </c>
      <c r="D51" s="3438"/>
      <c r="E51" s="3426" t="s">
        <v>3845</v>
      </c>
      <c r="F51" s="3426"/>
      <c r="G51" s="1312" t="s">
        <v>921</v>
      </c>
      <c r="H51" s="1313" t="s">
        <v>3872</v>
      </c>
      <c r="I51" s="1302"/>
      <c r="J51" s="1302"/>
    </row>
    <row r="52" spans="2:10" ht="28.5" customHeight="1" x14ac:dyDescent="0.25">
      <c r="B52" s="3437"/>
      <c r="C52" s="3438"/>
      <c r="D52" s="3438"/>
      <c r="E52" s="3426" t="s">
        <v>3843</v>
      </c>
      <c r="F52" s="3426"/>
      <c r="G52" s="1315" t="s">
        <v>3844</v>
      </c>
      <c r="H52" s="1314"/>
      <c r="I52" s="1264"/>
      <c r="J52" s="1264"/>
    </row>
    <row r="53" spans="2:10" s="1329" customFormat="1" ht="28.5" customHeight="1" x14ac:dyDescent="0.25">
      <c r="B53" s="3437"/>
      <c r="C53" s="3438"/>
      <c r="D53" s="3438"/>
      <c r="E53" s="3426" t="s">
        <v>3849</v>
      </c>
      <c r="F53" s="3426"/>
      <c r="G53" s="1315" t="s">
        <v>609</v>
      </c>
      <c r="I53" s="1264"/>
      <c r="J53" s="1264"/>
    </row>
    <row r="54" spans="2:10" x14ac:dyDescent="0.25">
      <c r="B54" s="3437"/>
      <c r="C54" s="3438"/>
      <c r="D54" s="3438"/>
      <c r="E54" s="1384" t="s">
        <v>3920</v>
      </c>
      <c r="F54" s="1382"/>
      <c r="G54" s="1383" t="s">
        <v>398</v>
      </c>
      <c r="H54" s="1316"/>
    </row>
    <row r="55" spans="2:10" ht="22.5" x14ac:dyDescent="0.25">
      <c r="B55" s="3437"/>
      <c r="C55" s="3438"/>
      <c r="D55" s="3438"/>
      <c r="E55" s="3470" t="s">
        <v>3846</v>
      </c>
      <c r="F55" s="3470"/>
      <c r="G55" s="3471" t="s">
        <v>3921</v>
      </c>
      <c r="H55" s="1230" t="s">
        <v>920</v>
      </c>
    </row>
    <row r="56" spans="2:10" ht="22.5" x14ac:dyDescent="0.25">
      <c r="B56" s="3437"/>
      <c r="C56" s="3438"/>
      <c r="D56" s="3438"/>
      <c r="E56" s="3470" t="s">
        <v>3846</v>
      </c>
      <c r="F56" s="3470"/>
      <c r="G56" s="3471" t="s">
        <v>3922</v>
      </c>
      <c r="H56" s="1386"/>
      <c r="I56" s="1230" t="s">
        <v>3878</v>
      </c>
    </row>
    <row r="57" spans="2:10" s="1329" customFormat="1" x14ac:dyDescent="0.25">
      <c r="B57" s="1396"/>
      <c r="C57" s="1397"/>
      <c r="D57" s="1397"/>
      <c r="E57" s="1381"/>
      <c r="F57" s="1381" t="s">
        <v>3514</v>
      </c>
      <c r="G57" s="1312">
        <v>0</v>
      </c>
      <c r="H57" s="1385"/>
    </row>
    <row r="58" spans="2:10" x14ac:dyDescent="0.25">
      <c r="B58" s="1317"/>
      <c r="E58" s="3426"/>
      <c r="F58" s="3426"/>
      <c r="G58" s="1383"/>
    </row>
    <row r="59" spans="2:10" x14ac:dyDescent="0.25">
      <c r="G59" s="1329"/>
    </row>
    <row r="61" spans="2:10" x14ac:dyDescent="0.25">
      <c r="B61" s="1267" t="s">
        <v>3835</v>
      </c>
      <c r="C61" s="1256" t="s">
        <v>3836</v>
      </c>
    </row>
    <row r="62" spans="2:10" x14ac:dyDescent="0.25">
      <c r="B62" s="1230"/>
    </row>
    <row r="63" spans="2:10" ht="15.75" thickBot="1" x14ac:dyDescent="0.3"/>
    <row r="64" spans="2:10" s="161" customFormat="1" ht="15.75" thickBot="1" x14ac:dyDescent="0.25">
      <c r="B64" s="1268" t="s">
        <v>3741</v>
      </c>
      <c r="C64" s="1190" t="s">
        <v>3752</v>
      </c>
      <c r="D64" s="1361" t="s">
        <v>2789</v>
      </c>
      <c r="E64" s="1362"/>
      <c r="F64" s="1362"/>
      <c r="G64" s="1363"/>
      <c r="H64" s="1232" t="s">
        <v>3754</v>
      </c>
      <c r="I64" s="1189"/>
      <c r="J64" s="345"/>
    </row>
    <row r="65" spans="2:10" s="161" customFormat="1" ht="45" x14ac:dyDescent="0.2">
      <c r="B65" s="3418" t="s">
        <v>3751</v>
      </c>
      <c r="C65" s="3418" t="s">
        <v>3751</v>
      </c>
      <c r="D65" s="1270"/>
      <c r="E65" s="1270" t="s">
        <v>3833</v>
      </c>
      <c r="F65" s="1270"/>
      <c r="G65" s="1199"/>
      <c r="H65" s="1255"/>
      <c r="I65" s="1189"/>
      <c r="J65" s="345"/>
    </row>
    <row r="66" spans="2:10" s="161" customFormat="1" ht="87.75" customHeight="1" thickBot="1" x14ac:dyDescent="0.25">
      <c r="B66" s="3419"/>
      <c r="C66" s="3419"/>
      <c r="D66" s="1271"/>
      <c r="E66" s="1250" t="s">
        <v>3832</v>
      </c>
      <c r="F66" s="1250"/>
      <c r="G66" s="1254"/>
      <c r="H66" s="1273"/>
      <c r="I66" s="1189"/>
      <c r="J66" s="345"/>
    </row>
    <row r="67" spans="2:10" s="161" customFormat="1" ht="15.75" customHeight="1" thickBot="1" x14ac:dyDescent="0.25">
      <c r="B67" s="3420"/>
      <c r="C67" s="3420"/>
      <c r="D67" s="1364" t="s">
        <v>3834</v>
      </c>
      <c r="E67" s="1365"/>
      <c r="F67" s="1365"/>
      <c r="G67" s="1274"/>
      <c r="H67" s="1275"/>
      <c r="I67" s="1189"/>
      <c r="J67" s="345"/>
    </row>
    <row r="68" spans="2:10" s="161" customFormat="1" ht="15.75" thickBot="1" x14ac:dyDescent="0.25">
      <c r="B68" s="1237" t="s">
        <v>3750</v>
      </c>
      <c r="C68" s="1244" t="s">
        <v>3750</v>
      </c>
      <c r="D68" s="1351" t="s">
        <v>3797</v>
      </c>
      <c r="E68" s="1351"/>
      <c r="F68" s="1351"/>
      <c r="G68" s="1274"/>
      <c r="H68" s="1276"/>
      <c r="I68" s="1189"/>
      <c r="J68" s="345"/>
    </row>
    <row r="69" spans="2:10" s="161" customFormat="1" ht="15.75" thickBot="1" x14ac:dyDescent="0.25">
      <c r="B69" s="1237" t="s">
        <v>3749</v>
      </c>
      <c r="C69" s="1244" t="s">
        <v>3749</v>
      </c>
      <c r="D69" s="1370" t="s">
        <v>3415</v>
      </c>
      <c r="E69" s="1370"/>
      <c r="F69" s="1370"/>
      <c r="G69" s="1274"/>
      <c r="H69" s="1276"/>
      <c r="I69" s="1189"/>
      <c r="J69" s="345"/>
    </row>
    <row r="70" spans="2:10" s="161" customFormat="1" ht="15.75" customHeight="1" thickBot="1" x14ac:dyDescent="0.25">
      <c r="B70" s="1237" t="s">
        <v>3748</v>
      </c>
      <c r="C70" s="1244" t="s">
        <v>3748</v>
      </c>
      <c r="D70" s="1370" t="s">
        <v>3799</v>
      </c>
      <c r="E70" s="1370"/>
      <c r="F70" s="1370"/>
      <c r="G70" s="1274"/>
      <c r="H70" s="1276"/>
      <c r="I70" s="1189"/>
      <c r="J70" s="345"/>
    </row>
    <row r="71" spans="2:10" s="161" customFormat="1" ht="15.75" thickBot="1" x14ac:dyDescent="0.25">
      <c r="B71" s="1237" t="s">
        <v>3747</v>
      </c>
      <c r="C71" s="1244" t="s">
        <v>3747</v>
      </c>
      <c r="D71" s="1370" t="s">
        <v>3761</v>
      </c>
      <c r="E71" s="1370"/>
      <c r="F71" s="1370"/>
      <c r="G71" s="1274"/>
      <c r="H71" s="1277"/>
      <c r="I71" s="1189"/>
      <c r="J71" s="345"/>
    </row>
    <row r="72" spans="2:10" ht="15.75" thickBot="1" x14ac:dyDescent="0.3">
      <c r="B72" s="1237" t="s">
        <v>3740</v>
      </c>
      <c r="C72" s="1244" t="s">
        <v>3740</v>
      </c>
      <c r="D72" s="1370" t="s">
        <v>3762</v>
      </c>
      <c r="E72" s="1370"/>
      <c r="F72" s="1370"/>
      <c r="G72" s="1274"/>
      <c r="H72" s="1277"/>
    </row>
    <row r="73" spans="2:10" ht="15.75" thickBot="1" x14ac:dyDescent="0.3">
      <c r="B73" s="1237" t="s">
        <v>3739</v>
      </c>
      <c r="C73" s="1244" t="s">
        <v>3739</v>
      </c>
      <c r="D73" s="1370" t="s">
        <v>3763</v>
      </c>
      <c r="E73" s="1370"/>
      <c r="F73" s="1370"/>
      <c r="G73" s="1274"/>
      <c r="H73" s="1277"/>
    </row>
    <row r="74" spans="2:10" ht="15.75" thickBot="1" x14ac:dyDescent="0.3">
      <c r="B74" s="1237" t="s">
        <v>3742</v>
      </c>
      <c r="C74" s="1244" t="s">
        <v>3742</v>
      </c>
      <c r="D74" s="1370" t="s">
        <v>3764</v>
      </c>
      <c r="E74" s="1370"/>
      <c r="F74" s="1370"/>
      <c r="G74" s="1274"/>
      <c r="H74" s="1277"/>
    </row>
    <row r="75" spans="2:10" ht="32.25" customHeight="1" x14ac:dyDescent="0.25">
      <c r="B75" s="1401" t="s">
        <v>3743</v>
      </c>
      <c r="C75" s="3435" t="s">
        <v>3743</v>
      </c>
      <c r="D75" s="3445"/>
      <c r="E75" s="1946" t="s">
        <v>3765</v>
      </c>
      <c r="F75" s="3431"/>
      <c r="G75" s="1236"/>
      <c r="H75" s="1253"/>
    </row>
    <row r="76" spans="2:10" ht="36" customHeight="1" x14ac:dyDescent="0.25">
      <c r="B76" s="1401"/>
      <c r="C76" s="3435"/>
      <c r="D76" s="3445"/>
      <c r="E76" s="1636" t="s">
        <v>3766</v>
      </c>
      <c r="F76" s="1522"/>
      <c r="G76" s="1197"/>
      <c r="H76" s="1220"/>
    </row>
    <row r="77" spans="2:10" ht="14.25" customHeight="1" thickBot="1" x14ac:dyDescent="0.3">
      <c r="B77" s="1401"/>
      <c r="C77" s="3435"/>
      <c r="D77" s="1364" t="s">
        <v>3798</v>
      </c>
      <c r="E77" s="1365"/>
      <c r="F77" s="1366"/>
      <c r="G77" s="1196"/>
      <c r="H77" s="1206"/>
    </row>
    <row r="78" spans="2:10" ht="16.5" customHeight="1" x14ac:dyDescent="0.25">
      <c r="B78" s="3427"/>
      <c r="C78" s="3419"/>
      <c r="D78" s="1367" t="s">
        <v>2761</v>
      </c>
      <c r="E78" s="1368"/>
      <c r="F78" s="1369"/>
      <c r="G78" s="1258"/>
      <c r="H78" s="1254"/>
    </row>
    <row r="79" spans="2:10" ht="92.25" customHeight="1" x14ac:dyDescent="0.25">
      <c r="B79" s="3427"/>
      <c r="C79" s="3419"/>
      <c r="D79" s="1271"/>
      <c r="E79" s="1303" t="s">
        <v>559</v>
      </c>
      <c r="F79" s="1306" t="s">
        <v>1115</v>
      </c>
      <c r="G79" s="1258" t="s">
        <v>3874</v>
      </c>
      <c r="H79" s="1258"/>
      <c r="I79" s="1104"/>
    </row>
    <row r="80" spans="2:10" ht="39.75" customHeight="1" x14ac:dyDescent="0.25">
      <c r="B80" s="3427"/>
      <c r="C80" s="3419"/>
      <c r="D80" s="160"/>
      <c r="E80" s="1303" t="s">
        <v>561</v>
      </c>
      <c r="F80" s="1303" t="s">
        <v>3780</v>
      </c>
      <c r="G80" s="1258"/>
      <c r="H80" s="1258"/>
      <c r="I80" s="1104"/>
    </row>
    <row r="81" spans="2:13" ht="27.75" customHeight="1" thickBot="1" x14ac:dyDescent="0.3">
      <c r="B81" s="3427"/>
      <c r="C81" s="3419"/>
      <c r="D81" s="1353" t="s">
        <v>3873</v>
      </c>
      <c r="E81" s="1353"/>
      <c r="F81" s="1353"/>
      <c r="G81" s="1258"/>
      <c r="H81" s="1272"/>
      <c r="I81" s="1104"/>
    </row>
    <row r="82" spans="2:13" ht="39" customHeight="1" x14ac:dyDescent="0.25">
      <c r="B82" s="3427"/>
      <c r="C82" s="3419"/>
      <c r="D82" s="3429"/>
      <c r="E82" s="1216" t="s">
        <v>3825</v>
      </c>
      <c r="F82" s="1208" t="s">
        <v>3800</v>
      </c>
      <c r="G82" s="1248"/>
      <c r="H82" s="1221" t="s">
        <v>3773</v>
      </c>
      <c r="I82" s="1107"/>
      <c r="J82" s="1193"/>
      <c r="K82" s="1193"/>
      <c r="L82" s="1193"/>
      <c r="M82" s="1203"/>
    </row>
    <row r="83" spans="2:13" ht="33.75" x14ac:dyDescent="0.25">
      <c r="B83" s="3427"/>
      <c r="C83" s="3419"/>
      <c r="D83" s="3429"/>
      <c r="E83" s="1207" t="s">
        <v>3824</v>
      </c>
      <c r="F83" s="1211" t="s">
        <v>717</v>
      </c>
      <c r="G83" s="1192"/>
      <c r="H83" s="1220"/>
      <c r="I83" s="1107"/>
      <c r="J83" s="1193"/>
      <c r="K83" s="1193"/>
      <c r="L83" s="1193"/>
      <c r="M83" s="1203"/>
    </row>
    <row r="84" spans="2:13" ht="33.75" x14ac:dyDescent="0.25">
      <c r="B84" s="3427"/>
      <c r="C84" s="3419"/>
      <c r="D84" s="3430"/>
      <c r="E84" s="1207" t="s">
        <v>561</v>
      </c>
      <c r="F84" s="1207" t="s">
        <v>3780</v>
      </c>
      <c r="G84" s="1192"/>
      <c r="H84" s="1220"/>
      <c r="I84" s="1107"/>
      <c r="J84" s="1193"/>
      <c r="K84" s="1193"/>
      <c r="L84" s="1193"/>
      <c r="M84" s="1203"/>
    </row>
    <row r="85" spans="2:13" ht="37.5" customHeight="1" thickBot="1" x14ac:dyDescent="0.3">
      <c r="B85" s="3427"/>
      <c r="C85" s="3419"/>
      <c r="D85" s="1370" t="s">
        <v>3757</v>
      </c>
      <c r="E85" s="1370"/>
      <c r="F85" s="1370"/>
      <c r="G85" s="1195" t="s">
        <v>3758</v>
      </c>
      <c r="H85" s="1206" t="s">
        <v>3767</v>
      </c>
      <c r="I85" s="1107"/>
      <c r="J85" s="1193"/>
      <c r="K85" s="1193"/>
      <c r="L85" s="1193"/>
      <c r="M85" s="1203"/>
    </row>
    <row r="86" spans="2:13" ht="37.5" customHeight="1" x14ac:dyDescent="0.25">
      <c r="B86" s="3427"/>
      <c r="C86" s="3419"/>
      <c r="D86" s="3428"/>
      <c r="E86" s="1226" t="s">
        <v>3825</v>
      </c>
      <c r="F86" s="1208" t="s">
        <v>3800</v>
      </c>
      <c r="G86" s="1194"/>
      <c r="H86" s="1221" t="s">
        <v>3774</v>
      </c>
      <c r="I86" s="1107"/>
      <c r="J86" s="1241"/>
      <c r="K86" s="1241"/>
      <c r="L86" s="1241"/>
      <c r="M86" s="1203"/>
    </row>
    <row r="87" spans="2:13" ht="37.5" customHeight="1" x14ac:dyDescent="0.25">
      <c r="B87" s="3427"/>
      <c r="C87" s="3419"/>
      <c r="D87" s="3429"/>
      <c r="E87" s="1225" t="s">
        <v>3824</v>
      </c>
      <c r="F87" s="1211" t="s">
        <v>125</v>
      </c>
      <c r="G87" s="1192"/>
      <c r="H87" s="1220"/>
      <c r="I87" s="1107"/>
      <c r="J87" s="1241"/>
      <c r="K87" s="1241"/>
      <c r="L87" s="1241"/>
      <c r="M87" s="1203"/>
    </row>
    <row r="88" spans="2:13" ht="37.5" customHeight="1" x14ac:dyDescent="0.25">
      <c r="B88" s="3427"/>
      <c r="C88" s="3419"/>
      <c r="D88" s="3430"/>
      <c r="E88" s="1225" t="s">
        <v>561</v>
      </c>
      <c r="F88" s="1207" t="s">
        <v>3780</v>
      </c>
      <c r="G88" s="1192"/>
      <c r="H88" s="1220"/>
      <c r="I88" s="1107"/>
      <c r="J88" s="1241"/>
      <c r="K88" s="1241"/>
      <c r="L88" s="1241"/>
      <c r="M88" s="1203"/>
    </row>
    <row r="89" spans="2:13" ht="37.5" customHeight="1" thickBot="1" x14ac:dyDescent="0.3">
      <c r="B89" s="3427"/>
      <c r="C89" s="3419"/>
      <c r="D89" s="1352" t="s">
        <v>3760</v>
      </c>
      <c r="E89" s="1370"/>
      <c r="F89" s="1370"/>
      <c r="G89" s="1214" t="s">
        <v>3758</v>
      </c>
      <c r="H89" s="1215"/>
      <c r="I89" s="1107"/>
      <c r="J89" s="1241"/>
      <c r="K89" s="1241"/>
      <c r="L89" s="1241"/>
      <c r="M89" s="1203"/>
    </row>
    <row r="90" spans="2:13" ht="33" customHeight="1" x14ac:dyDescent="0.25">
      <c r="B90" s="3427"/>
      <c r="C90" s="3419"/>
      <c r="D90" s="3432"/>
      <c r="E90" s="1207" t="s">
        <v>3827</v>
      </c>
      <c r="F90" s="1211" t="s">
        <v>0</v>
      </c>
      <c r="G90" s="1194"/>
      <c r="H90" s="1221" t="s">
        <v>3776</v>
      </c>
      <c r="I90" s="1107"/>
      <c r="J90" s="1193"/>
      <c r="K90" s="1193"/>
      <c r="L90" s="1193"/>
      <c r="M90" s="1203"/>
    </row>
    <row r="91" spans="2:13" ht="33.75" x14ac:dyDescent="0.25">
      <c r="B91" s="3427"/>
      <c r="C91" s="3419"/>
      <c r="D91" s="3433"/>
      <c r="E91" s="1207" t="s">
        <v>3826</v>
      </c>
      <c r="F91" s="1211" t="s">
        <v>3801</v>
      </c>
      <c r="G91" s="1192"/>
      <c r="H91" s="1220"/>
      <c r="I91" s="1107"/>
      <c r="J91" s="1193"/>
      <c r="K91" s="1193"/>
      <c r="L91" s="1193"/>
      <c r="M91" s="1203"/>
    </row>
    <row r="92" spans="2:13" ht="33.75" x14ac:dyDescent="0.25">
      <c r="B92" s="3427"/>
      <c r="C92" s="3419"/>
      <c r="D92" s="3434"/>
      <c r="E92" s="1207" t="s">
        <v>512</v>
      </c>
      <c r="F92" s="1207" t="s">
        <v>3780</v>
      </c>
      <c r="G92" s="1192"/>
      <c r="H92" s="1220"/>
      <c r="I92" s="1107"/>
      <c r="J92" s="1193"/>
      <c r="K92" s="1193"/>
      <c r="L92" s="1193"/>
      <c r="M92" s="1203"/>
    </row>
    <row r="93" spans="2:13" ht="60" customHeight="1" thickBot="1" x14ac:dyDescent="0.3">
      <c r="B93" s="3427"/>
      <c r="C93" s="3419"/>
      <c r="D93" s="3565" t="s">
        <v>3936</v>
      </c>
      <c r="E93" s="3565"/>
      <c r="F93" s="3565"/>
      <c r="G93" s="1195" t="s">
        <v>3775</v>
      </c>
      <c r="H93" s="1206" t="s">
        <v>3767</v>
      </c>
      <c r="I93" s="1107" t="s">
        <v>3829</v>
      </c>
      <c r="J93" s="1193"/>
      <c r="K93" s="1193"/>
      <c r="L93" s="1193"/>
      <c r="M93" s="1203"/>
    </row>
    <row r="94" spans="2:13" ht="36" customHeight="1" x14ac:dyDescent="0.25">
      <c r="B94" s="3427"/>
      <c r="C94" s="3419"/>
      <c r="D94" s="3428"/>
      <c r="E94" s="1225" t="s">
        <v>3827</v>
      </c>
      <c r="F94" s="1211" t="s">
        <v>0</v>
      </c>
      <c r="G94" s="1194"/>
      <c r="H94" s="1220"/>
      <c r="I94" s="1107"/>
    </row>
    <row r="95" spans="2:13" ht="33" customHeight="1" x14ac:dyDescent="0.25">
      <c r="B95" s="3427"/>
      <c r="C95" s="3419"/>
      <c r="D95" s="3429"/>
      <c r="E95" s="1225" t="s">
        <v>3826</v>
      </c>
      <c r="F95" s="1211" t="s">
        <v>3781</v>
      </c>
      <c r="G95" s="1192"/>
      <c r="H95" s="1220"/>
      <c r="I95" s="1107"/>
      <c r="J95" s="1193"/>
      <c r="K95" s="1193"/>
      <c r="L95" s="1193"/>
      <c r="M95" s="1203"/>
    </row>
    <row r="96" spans="2:13" ht="33.75" x14ac:dyDescent="0.25">
      <c r="B96" s="3427"/>
      <c r="C96" s="3419"/>
      <c r="D96" s="3430"/>
      <c r="E96" s="1225" t="s">
        <v>512</v>
      </c>
      <c r="F96" s="1207" t="s">
        <v>3780</v>
      </c>
      <c r="G96" s="1192"/>
      <c r="H96" s="1220"/>
      <c r="I96" s="1107"/>
      <c r="J96" s="1193"/>
      <c r="K96" s="1193"/>
      <c r="L96" s="1193"/>
      <c r="M96" s="1203"/>
    </row>
    <row r="97" spans="2:13" ht="54" customHeight="1" thickBot="1" x14ac:dyDescent="0.3">
      <c r="B97" s="3427"/>
      <c r="C97" s="3419"/>
      <c r="D97" s="3565" t="s">
        <v>3937</v>
      </c>
      <c r="E97" s="3565"/>
      <c r="F97" s="3565"/>
      <c r="G97" s="1240" t="s">
        <v>3775</v>
      </c>
      <c r="H97" s="1206" t="s">
        <v>3767</v>
      </c>
      <c r="I97" s="1259" t="s">
        <v>3829</v>
      </c>
      <c r="J97" s="1193"/>
      <c r="K97" s="1193"/>
      <c r="L97" s="1193"/>
      <c r="M97" s="1203"/>
    </row>
    <row r="98" spans="2:13" ht="33.75" x14ac:dyDescent="0.25">
      <c r="B98" s="3427"/>
      <c r="C98" s="3419"/>
      <c r="D98" s="3429"/>
      <c r="E98" s="1238" t="s">
        <v>3851</v>
      </c>
      <c r="F98" s="1239" t="s">
        <v>398</v>
      </c>
      <c r="G98" s="1238"/>
      <c r="H98" s="1220"/>
      <c r="K98" s="1241"/>
      <c r="L98" s="1241"/>
      <c r="M98" s="1203"/>
    </row>
    <row r="99" spans="2:13" ht="33.75" x14ac:dyDescent="0.25">
      <c r="B99" s="3427"/>
      <c r="C99" s="3419"/>
      <c r="D99" s="3429"/>
      <c r="E99" s="1246" t="s">
        <v>3850</v>
      </c>
      <c r="F99" s="1247" t="s">
        <v>147</v>
      </c>
      <c r="G99" s="1246"/>
      <c r="H99" s="1220"/>
      <c r="K99" s="1249"/>
      <c r="L99" s="1249"/>
      <c r="M99" s="1203"/>
    </row>
    <row r="100" spans="2:13" ht="33.75" x14ac:dyDescent="0.25">
      <c r="B100" s="3427"/>
      <c r="C100" s="3419"/>
      <c r="D100" s="3430"/>
      <c r="E100" s="1238" t="s">
        <v>573</v>
      </c>
      <c r="F100" s="1238" t="s">
        <v>3756</v>
      </c>
      <c r="G100" s="1238"/>
      <c r="H100" s="1220"/>
      <c r="I100" s="1259"/>
      <c r="K100" s="1241"/>
      <c r="L100" s="1241"/>
      <c r="M100" s="1203"/>
    </row>
    <row r="101" spans="2:13" ht="34.5" customHeight="1" thickBot="1" x14ac:dyDescent="0.3">
      <c r="B101" s="3427"/>
      <c r="C101" s="3419"/>
      <c r="D101" s="1370" t="s">
        <v>3852</v>
      </c>
      <c r="E101" s="1370"/>
      <c r="F101" s="1370"/>
      <c r="G101" s="1240" t="s">
        <v>3758</v>
      </c>
      <c r="H101" s="1206" t="s">
        <v>3767</v>
      </c>
      <c r="K101" s="1241"/>
      <c r="L101" s="1241"/>
      <c r="M101" s="1203"/>
    </row>
    <row r="102" spans="2:13" ht="34.5" customHeight="1" x14ac:dyDescent="0.25">
      <c r="B102" s="3427"/>
      <c r="C102" s="3419"/>
      <c r="D102" s="3429"/>
      <c r="E102" s="1207" t="s">
        <v>3850</v>
      </c>
      <c r="F102" s="1211" t="s">
        <v>93</v>
      </c>
      <c r="G102" s="1192"/>
      <c r="H102" s="1253" t="s">
        <v>3774</v>
      </c>
      <c r="I102" s="1222"/>
      <c r="K102" s="1241"/>
      <c r="L102" s="1241"/>
      <c r="M102" s="1203"/>
    </row>
    <row r="103" spans="2:13" ht="34.5" customHeight="1" x14ac:dyDescent="0.25">
      <c r="B103" s="3427"/>
      <c r="C103" s="3419"/>
      <c r="D103" s="3430"/>
      <c r="E103" s="1207" t="s">
        <v>573</v>
      </c>
      <c r="F103" s="1207" t="s">
        <v>3756</v>
      </c>
      <c r="G103" s="1192"/>
      <c r="H103" s="1220"/>
      <c r="I103" s="1107"/>
      <c r="K103" s="1241"/>
      <c r="L103" s="1241"/>
      <c r="M103" s="1203"/>
    </row>
    <row r="104" spans="2:13" ht="34.5" customHeight="1" thickBot="1" x14ac:dyDescent="0.3">
      <c r="B104" s="3427"/>
      <c r="C104" s="3419"/>
      <c r="D104" s="1370" t="s">
        <v>3759</v>
      </c>
      <c r="E104" s="1370"/>
      <c r="F104" s="1370"/>
      <c r="G104" s="1195" t="s">
        <v>3758</v>
      </c>
      <c r="H104" s="1206" t="s">
        <v>3767</v>
      </c>
      <c r="K104" s="1241"/>
      <c r="L104" s="1241"/>
      <c r="M104" s="1203"/>
    </row>
    <row r="105" spans="2:13" ht="45" x14ac:dyDescent="0.25">
      <c r="B105" s="3427"/>
      <c r="C105" s="3419"/>
      <c r="D105" s="3428"/>
      <c r="E105" s="1226" t="s">
        <v>3825</v>
      </c>
      <c r="F105" s="1208" t="s">
        <v>3800</v>
      </c>
      <c r="G105" s="1194"/>
      <c r="H105" s="1221" t="s">
        <v>3774</v>
      </c>
      <c r="I105" s="1107"/>
      <c r="J105" s="1203"/>
      <c r="K105" s="1193"/>
      <c r="L105" s="1193"/>
      <c r="M105" s="1203"/>
    </row>
    <row r="106" spans="2:13" ht="33.75" x14ac:dyDescent="0.25">
      <c r="B106" s="3427"/>
      <c r="C106" s="3419"/>
      <c r="D106" s="3429"/>
      <c r="E106" s="1225" t="s">
        <v>3824</v>
      </c>
      <c r="F106" s="1211" t="s">
        <v>93</v>
      </c>
      <c r="G106" s="1192"/>
      <c r="H106" s="1220"/>
      <c r="I106" s="1107"/>
      <c r="J106" s="1193"/>
      <c r="K106" s="1193"/>
      <c r="L106" s="1193"/>
      <c r="M106" s="1203"/>
    </row>
    <row r="107" spans="2:13" ht="33.75" x14ac:dyDescent="0.25">
      <c r="B107" s="3427"/>
      <c r="C107" s="3419"/>
      <c r="D107" s="3430"/>
      <c r="E107" s="1225" t="s">
        <v>561</v>
      </c>
      <c r="F107" s="1207" t="s">
        <v>3780</v>
      </c>
      <c r="G107" s="1192"/>
      <c r="H107" s="1220"/>
      <c r="I107" s="1107"/>
      <c r="J107" s="1193"/>
      <c r="K107" s="1193"/>
      <c r="L107" s="1193"/>
      <c r="M107" s="1203"/>
    </row>
    <row r="108" spans="2:13" ht="25.5" customHeight="1" x14ac:dyDescent="0.25">
      <c r="B108" s="3427"/>
      <c r="C108" s="3419"/>
      <c r="D108" s="1339" t="s">
        <v>3777</v>
      </c>
      <c r="E108" s="1339"/>
      <c r="F108" s="1339"/>
      <c r="G108" s="1330" t="s">
        <v>3758</v>
      </c>
      <c r="H108" s="1332"/>
      <c r="I108" s="1107"/>
      <c r="J108" s="1193"/>
      <c r="K108" s="1193"/>
      <c r="L108" s="1193"/>
      <c r="M108" s="1203"/>
    </row>
    <row r="109" spans="2:13" s="3564" customFormat="1" ht="72" customHeight="1" x14ac:dyDescent="0.25">
      <c r="B109" s="3566" t="s">
        <v>3884</v>
      </c>
      <c r="C109" s="3567" t="s">
        <v>3884</v>
      </c>
      <c r="D109" s="1387" t="s">
        <v>3888</v>
      </c>
      <c r="E109" s="1387"/>
      <c r="F109" s="1387"/>
      <c r="G109" s="3568"/>
      <c r="H109" s="3569"/>
      <c r="I109" s="3570"/>
      <c r="J109" s="3571"/>
      <c r="K109" s="3571"/>
      <c r="L109" s="3571"/>
      <c r="M109" s="3571"/>
    </row>
    <row r="110" spans="2:13" s="3564" customFormat="1" ht="19.5" customHeight="1" x14ac:dyDescent="0.25">
      <c r="B110" s="3566"/>
      <c r="C110" s="3572"/>
      <c r="D110" s="1392"/>
      <c r="E110" s="3573" t="s">
        <v>3887</v>
      </c>
      <c r="F110" s="3573" t="s">
        <v>3885</v>
      </c>
      <c r="G110" s="3574"/>
      <c r="H110" s="3575"/>
      <c r="I110" s="3570"/>
      <c r="J110" s="3571"/>
      <c r="K110" s="3571"/>
      <c r="L110" s="3571"/>
      <c r="M110" s="3571"/>
    </row>
    <row r="111" spans="2:13" s="3564" customFormat="1" ht="134.25" customHeight="1" x14ac:dyDescent="0.25">
      <c r="B111" s="3566"/>
      <c r="C111" s="3572"/>
      <c r="D111" s="1392"/>
      <c r="E111" s="3573" t="s">
        <v>3886</v>
      </c>
      <c r="F111" s="1387"/>
      <c r="G111" s="3574"/>
      <c r="H111" s="3575"/>
      <c r="I111" s="3570"/>
      <c r="J111" s="3571"/>
      <c r="K111" s="3571"/>
      <c r="L111" s="3571"/>
      <c r="M111" s="3571"/>
    </row>
    <row r="112" spans="2:13" s="3564" customFormat="1" ht="80.25" customHeight="1" x14ac:dyDescent="0.25">
      <c r="B112" s="3566"/>
      <c r="C112" s="3572"/>
      <c r="D112" s="3576"/>
      <c r="E112" s="221" t="s">
        <v>3889</v>
      </c>
      <c r="F112" s="3577"/>
      <c r="G112" s="3574"/>
      <c r="H112" s="3575"/>
      <c r="I112" s="3570"/>
      <c r="J112" s="3571"/>
      <c r="K112" s="3571"/>
      <c r="L112" s="3571"/>
      <c r="M112" s="3571"/>
    </row>
    <row r="113" spans="2:13" s="3564" customFormat="1" ht="75" customHeight="1" x14ac:dyDescent="0.25">
      <c r="B113" s="3566"/>
      <c r="C113" s="3578"/>
      <c r="D113" s="1392" t="s">
        <v>3890</v>
      </c>
      <c r="E113" s="3579"/>
      <c r="F113" s="1393"/>
      <c r="G113" s="3574"/>
      <c r="H113" s="3575"/>
      <c r="I113" s="3570"/>
      <c r="J113" s="3571"/>
      <c r="K113" s="3571"/>
      <c r="L113" s="3571"/>
      <c r="M113" s="3571"/>
    </row>
    <row r="114" spans="2:13" ht="30.75" customHeight="1" x14ac:dyDescent="0.25">
      <c r="B114" s="1237" t="s">
        <v>3746</v>
      </c>
      <c r="C114" s="1331" t="s">
        <v>3746</v>
      </c>
      <c r="D114" s="1374"/>
      <c r="E114" s="1355"/>
      <c r="F114" s="1356"/>
      <c r="G114" s="1204"/>
      <c r="H114" s="1304" t="s">
        <v>3782</v>
      </c>
      <c r="I114" s="1107"/>
      <c r="J114" s="1193"/>
      <c r="K114" s="1193"/>
      <c r="L114" s="1193"/>
      <c r="M114" s="1203"/>
    </row>
    <row r="115" spans="2:13" ht="28.5" customHeight="1" thickBot="1" x14ac:dyDescent="0.3">
      <c r="B115" s="3439" t="s">
        <v>3745</v>
      </c>
      <c r="C115" s="3435" t="s">
        <v>3745</v>
      </c>
      <c r="D115" s="1352" t="s">
        <v>3783</v>
      </c>
      <c r="E115" s="1370"/>
      <c r="F115" s="1370"/>
      <c r="G115" s="1206" t="s">
        <v>3767</v>
      </c>
      <c r="H115" s="1206"/>
      <c r="I115" s="1107"/>
      <c r="J115" s="1202"/>
      <c r="K115" s="1202"/>
      <c r="L115" s="1202"/>
      <c r="M115" s="1203"/>
    </row>
    <row r="116" spans="2:13" ht="30" customHeight="1" thickBot="1" x14ac:dyDescent="0.3">
      <c r="B116" s="3427"/>
      <c r="C116" s="3435"/>
      <c r="D116" s="1352" t="s">
        <v>3802</v>
      </c>
      <c r="E116" s="1370"/>
      <c r="F116" s="1370"/>
      <c r="G116" s="1206" t="s">
        <v>3767</v>
      </c>
      <c r="H116" s="1206"/>
      <c r="I116" s="1107"/>
      <c r="J116" s="1202"/>
      <c r="K116" s="1202"/>
      <c r="L116" s="1202"/>
      <c r="M116" s="1203"/>
    </row>
    <row r="117" spans="2:13" ht="30.75" customHeight="1" thickBot="1" x14ac:dyDescent="0.3">
      <c r="B117" s="3427"/>
      <c r="C117" s="3435"/>
      <c r="D117" s="1352" t="s">
        <v>3803</v>
      </c>
      <c r="E117" s="1370"/>
      <c r="F117" s="1370"/>
      <c r="G117" s="1206" t="s">
        <v>3767</v>
      </c>
      <c r="H117" s="1206"/>
      <c r="I117" s="1107"/>
      <c r="J117" s="1202"/>
      <c r="K117" s="1202"/>
      <c r="L117" s="1202"/>
      <c r="M117" s="1203"/>
    </row>
    <row r="118" spans="2:13" ht="31.5" customHeight="1" thickBot="1" x14ac:dyDescent="0.3">
      <c r="B118" s="3440"/>
      <c r="C118" s="3435"/>
      <c r="D118" s="1352" t="s">
        <v>3804</v>
      </c>
      <c r="E118" s="1370"/>
      <c r="F118" s="1370"/>
      <c r="G118" s="1206" t="s">
        <v>3767</v>
      </c>
      <c r="H118" s="1206"/>
      <c r="I118" s="1107"/>
      <c r="J118" s="1202"/>
      <c r="K118" s="1202"/>
      <c r="L118" s="1202"/>
      <c r="M118" s="1203"/>
    </row>
    <row r="119" spans="2:13" ht="180" customHeight="1" thickBot="1" x14ac:dyDescent="0.3">
      <c r="B119" s="1237" t="s">
        <v>3744</v>
      </c>
      <c r="C119" s="1244" t="s">
        <v>3744</v>
      </c>
      <c r="D119" s="1350" t="s">
        <v>3784</v>
      </c>
      <c r="E119" s="1350"/>
      <c r="F119" s="1350"/>
      <c r="G119" s="776"/>
      <c r="H119" s="1310" t="s">
        <v>3830</v>
      </c>
    </row>
    <row r="120" spans="2:13" ht="84" customHeight="1" x14ac:dyDescent="0.25">
      <c r="B120" s="3404" t="s">
        <v>3770</v>
      </c>
      <c r="C120" s="3407" t="s">
        <v>3770</v>
      </c>
      <c r="D120" s="3410"/>
      <c r="E120" s="1251" t="s">
        <v>3810</v>
      </c>
      <c r="F120" s="1219">
        <v>2</v>
      </c>
      <c r="G120" s="1253"/>
      <c r="H120" s="1252" t="s">
        <v>3755</v>
      </c>
      <c r="I120" s="1309" t="s">
        <v>3875</v>
      </c>
      <c r="J120" s="1198"/>
    </row>
    <row r="121" spans="2:13" ht="45.75" customHeight="1" x14ac:dyDescent="0.25">
      <c r="B121" s="3405"/>
      <c r="C121" s="3408"/>
      <c r="D121" s="3410"/>
      <c r="E121" s="1207" t="s">
        <v>3811</v>
      </c>
      <c r="F121" s="1220">
        <v>1</v>
      </c>
      <c r="G121" s="1198"/>
      <c r="H121" s="1233"/>
    </row>
    <row r="122" spans="2:13" ht="45.75" customHeight="1" x14ac:dyDescent="0.25">
      <c r="B122" s="3405"/>
      <c r="C122" s="3408"/>
      <c r="D122" s="3410"/>
      <c r="E122" s="1217" t="s">
        <v>3812</v>
      </c>
      <c r="F122" s="1218" t="s">
        <v>3805</v>
      </c>
      <c r="G122" s="1234"/>
      <c r="H122" s="1233"/>
    </row>
    <row r="123" spans="2:13" x14ac:dyDescent="0.25">
      <c r="B123" s="3405"/>
      <c r="C123" s="3408"/>
      <c r="D123" s="3410"/>
      <c r="E123" s="3411" t="s">
        <v>3807</v>
      </c>
      <c r="F123" s="3308"/>
      <c r="G123" s="1205"/>
      <c r="H123" s="1233"/>
    </row>
    <row r="124" spans="2:13" ht="56.25" x14ac:dyDescent="0.25">
      <c r="B124" s="3405"/>
      <c r="C124" s="3408"/>
      <c r="D124" s="3410"/>
      <c r="E124" s="1213" t="s">
        <v>3813</v>
      </c>
      <c r="F124" s="1219">
        <v>1</v>
      </c>
      <c r="G124" s="1198"/>
      <c r="H124" s="1233"/>
      <c r="I124" s="1309" t="s">
        <v>3876</v>
      </c>
    </row>
    <row r="125" spans="2:13" ht="45" x14ac:dyDescent="0.25">
      <c r="B125" s="3405"/>
      <c r="C125" s="3408"/>
      <c r="D125" s="3410"/>
      <c r="E125" s="1213" t="s">
        <v>3811</v>
      </c>
      <c r="F125" s="1220">
        <v>1</v>
      </c>
      <c r="G125" s="1198"/>
      <c r="H125" s="1233"/>
    </row>
    <row r="126" spans="2:13" ht="34.5" customHeight="1" x14ac:dyDescent="0.25">
      <c r="B126" s="3405"/>
      <c r="C126" s="3408"/>
      <c r="D126" s="3410"/>
      <c r="E126" s="1217" t="s">
        <v>3815</v>
      </c>
      <c r="F126" s="1218" t="s">
        <v>3805</v>
      </c>
      <c r="G126" s="1234"/>
      <c r="H126" s="1233"/>
    </row>
    <row r="127" spans="2:13" x14ac:dyDescent="0.25">
      <c r="B127" s="3405"/>
      <c r="C127" s="3408"/>
      <c r="D127" s="3410"/>
      <c r="E127" s="2964" t="s">
        <v>3806</v>
      </c>
      <c r="F127" s="1638"/>
      <c r="G127" s="1198"/>
      <c r="H127" s="1233"/>
    </row>
    <row r="128" spans="2:13" ht="33.75" customHeight="1" x14ac:dyDescent="0.25">
      <c r="B128" s="3405"/>
      <c r="C128" s="3408"/>
      <c r="D128" s="3410"/>
      <c r="E128" s="3411" t="s">
        <v>3772</v>
      </c>
      <c r="F128" s="3308"/>
      <c r="G128" s="687"/>
      <c r="H128" s="1233"/>
    </row>
    <row r="129" spans="2:10" ht="15.75" customHeight="1" thickBot="1" x14ac:dyDescent="0.3">
      <c r="B129" s="3406"/>
      <c r="C129" s="3409"/>
      <c r="D129" s="1371" t="s">
        <v>3768</v>
      </c>
      <c r="E129" s="1372"/>
      <c r="F129" s="1373"/>
      <c r="G129" s="1206"/>
      <c r="H129" s="1388" t="s">
        <v>3769</v>
      </c>
    </row>
    <row r="130" spans="2:10" ht="84.75" customHeight="1" x14ac:dyDescent="0.25">
      <c r="B130" s="3404" t="s">
        <v>3771</v>
      </c>
      <c r="C130" s="3407" t="s">
        <v>3771</v>
      </c>
      <c r="D130" s="3410"/>
      <c r="E130" s="1216" t="s">
        <v>3810</v>
      </c>
      <c r="F130" s="1219">
        <v>2</v>
      </c>
      <c r="G130" s="1199"/>
      <c r="H130" s="1394" t="s">
        <v>3919</v>
      </c>
      <c r="I130" s="1309" t="s">
        <v>3875</v>
      </c>
      <c r="J130" s="1198"/>
    </row>
    <row r="131" spans="2:10" ht="56.25" customHeight="1" x14ac:dyDescent="0.25">
      <c r="B131" s="3405"/>
      <c r="C131" s="3408"/>
      <c r="D131" s="3410"/>
      <c r="E131" s="1213" t="s">
        <v>3814</v>
      </c>
      <c r="F131" s="1220">
        <v>4</v>
      </c>
      <c r="G131" s="1198"/>
      <c r="H131" s="1233"/>
    </row>
    <row r="132" spans="2:10" ht="34.5" customHeight="1" x14ac:dyDescent="0.25">
      <c r="B132" s="3405"/>
      <c r="C132" s="3408"/>
      <c r="D132" s="3410"/>
      <c r="E132" s="1217" t="s">
        <v>3815</v>
      </c>
      <c r="F132" s="1218" t="s">
        <v>3805</v>
      </c>
      <c r="G132" s="1234"/>
      <c r="H132" s="1233"/>
    </row>
    <row r="133" spans="2:10" x14ac:dyDescent="0.25">
      <c r="B133" s="3405"/>
      <c r="C133" s="3408"/>
      <c r="D133" s="3410"/>
      <c r="E133" s="1636" t="s">
        <v>3807</v>
      </c>
      <c r="F133" s="1522"/>
      <c r="G133" s="1205"/>
      <c r="H133" s="1233"/>
    </row>
    <row r="134" spans="2:10" ht="56.25" x14ac:dyDescent="0.25">
      <c r="B134" s="3405"/>
      <c r="C134" s="3408"/>
      <c r="D134" s="3410"/>
      <c r="E134" s="1213" t="s">
        <v>3813</v>
      </c>
      <c r="F134" s="1219">
        <v>1</v>
      </c>
      <c r="G134" s="1198"/>
      <c r="H134" s="1233"/>
      <c r="I134" s="1309" t="s">
        <v>3876</v>
      </c>
    </row>
    <row r="135" spans="2:10" ht="45" x14ac:dyDescent="0.25">
      <c r="B135" s="3405"/>
      <c r="C135" s="3408"/>
      <c r="D135" s="3410"/>
      <c r="E135" s="1213" t="s">
        <v>3814</v>
      </c>
      <c r="F135" s="1220">
        <v>4</v>
      </c>
      <c r="G135" s="1198"/>
      <c r="H135" s="1233"/>
    </row>
    <row r="136" spans="2:10" ht="34.5" customHeight="1" x14ac:dyDescent="0.25">
      <c r="B136" s="3405"/>
      <c r="C136" s="3408"/>
      <c r="D136" s="3410"/>
      <c r="E136" s="1217" t="s">
        <v>3815</v>
      </c>
      <c r="F136" s="1218" t="s">
        <v>3805</v>
      </c>
      <c r="G136" s="1234"/>
      <c r="H136" s="1233"/>
    </row>
    <row r="137" spans="2:10" x14ac:dyDescent="0.25">
      <c r="B137" s="3405"/>
      <c r="C137" s="3408"/>
      <c r="D137" s="3410"/>
      <c r="E137" s="2964" t="s">
        <v>3806</v>
      </c>
      <c r="F137" s="1638"/>
      <c r="G137" s="1198"/>
      <c r="H137" s="1233"/>
    </row>
    <row r="138" spans="2:10" ht="15" customHeight="1" x14ac:dyDescent="0.25">
      <c r="B138" s="3405"/>
      <c r="C138" s="3408"/>
      <c r="D138" s="3410"/>
      <c r="E138" s="3411" t="s">
        <v>3772</v>
      </c>
      <c r="F138" s="3308"/>
      <c r="G138" s="687"/>
      <c r="H138" s="1233"/>
    </row>
    <row r="139" spans="2:10" ht="15.75" customHeight="1" thickBot="1" x14ac:dyDescent="0.3">
      <c r="B139" s="3406"/>
      <c r="C139" s="3409"/>
      <c r="D139" s="1338" t="s">
        <v>3768</v>
      </c>
      <c r="E139" s="1339"/>
      <c r="F139" s="1340"/>
      <c r="G139" s="3580"/>
      <c r="H139" s="3581" t="s">
        <v>3769</v>
      </c>
    </row>
    <row r="140" spans="2:10" ht="30.75" thickBot="1" x14ac:dyDescent="0.3">
      <c r="B140" s="1242" t="s">
        <v>3791</v>
      </c>
      <c r="C140" s="1243" t="s">
        <v>3791</v>
      </c>
      <c r="D140" s="1376" t="s">
        <v>3778</v>
      </c>
      <c r="E140" s="1376"/>
      <c r="F140" s="1376"/>
      <c r="G140" s="3582"/>
      <c r="H140" s="3582"/>
    </row>
    <row r="141" spans="2:10" ht="30.75" thickBot="1" x14ac:dyDescent="0.3">
      <c r="B141" s="1242" t="s">
        <v>3789</v>
      </c>
      <c r="C141" s="1243" t="s">
        <v>3789</v>
      </c>
      <c r="D141" s="1375" t="s">
        <v>3415</v>
      </c>
      <c r="E141" s="1376"/>
      <c r="F141" s="1376"/>
      <c r="G141" s="3582"/>
      <c r="H141" s="3582"/>
    </row>
    <row r="142" spans="2:10" ht="34.5" customHeight="1" x14ac:dyDescent="0.25">
      <c r="B142" s="3404" t="s">
        <v>3792</v>
      </c>
      <c r="C142" s="3407" t="s">
        <v>3792</v>
      </c>
      <c r="D142" s="1341" t="s">
        <v>3817</v>
      </c>
      <c r="E142" s="1342"/>
      <c r="F142" s="1343"/>
      <c r="G142" s="3583"/>
      <c r="H142" s="3584"/>
    </row>
    <row r="143" spans="2:10" ht="237" customHeight="1" x14ac:dyDescent="0.25">
      <c r="B143" s="3405"/>
      <c r="C143" s="3408"/>
      <c r="D143" s="1347" t="s">
        <v>3816</v>
      </c>
      <c r="E143" s="1348"/>
      <c r="F143" s="1349"/>
      <c r="G143" s="3585"/>
      <c r="H143" s="3586"/>
    </row>
    <row r="144" spans="2:10" ht="256.5" customHeight="1" thickBot="1" x14ac:dyDescent="0.3">
      <c r="B144" s="3406"/>
      <c r="C144" s="3409"/>
      <c r="D144" s="1344" t="s">
        <v>3828</v>
      </c>
      <c r="E144" s="1345"/>
      <c r="F144" s="1346"/>
      <c r="G144" s="3581" t="s">
        <v>3918</v>
      </c>
      <c r="H144" s="3581"/>
    </row>
    <row r="145" spans="1:9" ht="43.5" customHeight="1" thickBot="1" x14ac:dyDescent="0.3">
      <c r="B145" s="1242" t="s">
        <v>3790</v>
      </c>
      <c r="C145" s="1243" t="s">
        <v>3790</v>
      </c>
      <c r="D145" s="1375" t="s">
        <v>3415</v>
      </c>
      <c r="E145" s="1376"/>
      <c r="F145" s="1376"/>
      <c r="G145" s="1278"/>
      <c r="H145" s="1279"/>
    </row>
    <row r="146" spans="1:9" s="1323" customFormat="1" ht="43.5" customHeight="1" x14ac:dyDescent="0.25">
      <c r="B146" s="3407" t="s">
        <v>3794</v>
      </c>
      <c r="C146" s="3407" t="s">
        <v>3753</v>
      </c>
      <c r="E146" s="3568" t="s">
        <v>3880</v>
      </c>
      <c r="F146" s="3587" t="s">
        <v>921</v>
      </c>
      <c r="H146" s="1322"/>
    </row>
    <row r="147" spans="1:9" s="1327" customFormat="1" ht="43.5" customHeight="1" x14ac:dyDescent="0.25">
      <c r="B147" s="3408"/>
      <c r="C147" s="3408"/>
      <c r="E147" s="3574" t="s">
        <v>3881</v>
      </c>
      <c r="F147" s="3587"/>
      <c r="G147" s="1329" t="s">
        <v>3883</v>
      </c>
      <c r="H147" s="1322"/>
    </row>
    <row r="148" spans="1:9" ht="103.5" customHeight="1" thickBot="1" x14ac:dyDescent="0.3">
      <c r="B148" s="3408"/>
      <c r="C148" s="3408"/>
      <c r="D148" s="1305"/>
      <c r="E148" s="3574" t="s">
        <v>3879</v>
      </c>
      <c r="F148" s="3587" t="s">
        <v>921</v>
      </c>
      <c r="G148" s="1307"/>
      <c r="H148" s="1254"/>
    </row>
    <row r="149" spans="1:9" s="1327" customFormat="1" ht="103.5" customHeight="1" x14ac:dyDescent="0.25">
      <c r="B149" s="3408"/>
      <c r="C149" s="3408"/>
      <c r="D149" s="1320"/>
      <c r="E149" s="3574" t="s">
        <v>490</v>
      </c>
      <c r="F149" s="3587" t="s">
        <v>3780</v>
      </c>
      <c r="G149" s="1319"/>
      <c r="H149" s="1328"/>
    </row>
    <row r="150" spans="1:9" s="1321" customFormat="1" ht="103.5" customHeight="1" x14ac:dyDescent="0.25">
      <c r="A150" s="1327"/>
      <c r="B150" s="3408"/>
      <c r="C150" s="3408"/>
      <c r="D150" s="1325"/>
      <c r="E150" s="3574" t="s">
        <v>3808</v>
      </c>
      <c r="F150" s="3587" t="s">
        <v>921</v>
      </c>
      <c r="G150" s="1329"/>
      <c r="H150" s="1324"/>
      <c r="I150" s="1323"/>
    </row>
    <row r="151" spans="1:9" s="1321" customFormat="1" ht="103.5" customHeight="1" x14ac:dyDescent="0.25">
      <c r="B151" s="3408"/>
      <c r="C151" s="3408"/>
      <c r="D151" s="1326"/>
      <c r="E151" s="3574" t="s">
        <v>3809</v>
      </c>
      <c r="F151" s="3587" t="s">
        <v>3780</v>
      </c>
      <c r="G151" s="1329" t="s">
        <v>3883</v>
      </c>
      <c r="H151" s="1324"/>
      <c r="I151" s="1323"/>
    </row>
    <row r="152" spans="1:9" ht="33.75" customHeight="1" x14ac:dyDescent="0.25">
      <c r="B152" s="3408"/>
      <c r="C152" s="3408"/>
      <c r="D152" s="1308"/>
      <c r="E152" s="3588" t="s">
        <v>3867</v>
      </c>
      <c r="F152" s="3589"/>
      <c r="G152" s="687"/>
      <c r="H152" s="1233"/>
    </row>
    <row r="153" spans="1:9" ht="22.5" customHeight="1" thickBot="1" x14ac:dyDescent="0.3">
      <c r="B153" s="3409"/>
      <c r="C153" s="3409"/>
      <c r="D153" s="1377" t="s">
        <v>3882</v>
      </c>
      <c r="E153" s="1378"/>
      <c r="F153" s="1380"/>
      <c r="G153" s="1280"/>
      <c r="H153" s="1206"/>
    </row>
    <row r="154" spans="1:9" ht="42.75" customHeight="1" x14ac:dyDescent="0.25">
      <c r="B154" s="3404" t="s">
        <v>3793</v>
      </c>
      <c r="C154" s="3407" t="s">
        <v>3793</v>
      </c>
      <c r="D154" s="3412"/>
      <c r="E154" s="1292" t="s">
        <v>3858</v>
      </c>
      <c r="F154" s="1291">
        <v>2</v>
      </c>
      <c r="G154" s="1290" t="s">
        <v>3857</v>
      </c>
      <c r="H154" s="1220"/>
    </row>
    <row r="155" spans="1:9" ht="42.75" customHeight="1" x14ac:dyDescent="0.25">
      <c r="B155" s="3405"/>
      <c r="C155" s="3408"/>
      <c r="D155" s="3413"/>
      <c r="E155" s="1292" t="s">
        <v>2908</v>
      </c>
      <c r="F155" s="1291">
        <v>17</v>
      </c>
      <c r="G155" s="1295" t="s">
        <v>3857</v>
      </c>
      <c r="H155" s="1220"/>
    </row>
    <row r="156" spans="1:9" ht="39.75" customHeight="1" x14ac:dyDescent="0.25">
      <c r="B156" s="3405"/>
      <c r="C156" s="3408"/>
      <c r="D156" s="2723"/>
      <c r="E156" s="1292" t="s">
        <v>3861</v>
      </c>
      <c r="F156" s="1291" t="s">
        <v>921</v>
      </c>
      <c r="G156" s="1295"/>
      <c r="H156" s="1220"/>
    </row>
    <row r="157" spans="1:9" ht="39.75" customHeight="1" x14ac:dyDescent="0.25">
      <c r="B157" s="3405"/>
      <c r="C157" s="3408"/>
      <c r="D157" s="1293"/>
      <c r="E157" s="1292" t="s">
        <v>3863</v>
      </c>
      <c r="F157" s="1291"/>
      <c r="G157" s="1204"/>
      <c r="H157" s="1220"/>
    </row>
    <row r="158" spans="1:9" ht="64.5" customHeight="1" x14ac:dyDescent="0.25">
      <c r="B158" s="3405"/>
      <c r="C158" s="3408"/>
      <c r="D158" s="1223"/>
      <c r="E158" s="1292" t="s">
        <v>3862</v>
      </c>
      <c r="F158" s="1291" t="s">
        <v>921</v>
      </c>
      <c r="G158" s="1224"/>
      <c r="H158" s="1220"/>
      <c r="I158" s="1299"/>
    </row>
    <row r="159" spans="1:9" ht="64.5" customHeight="1" x14ac:dyDescent="0.25">
      <c r="B159" s="3405"/>
      <c r="C159" s="3408"/>
      <c r="D159" s="1223"/>
      <c r="E159" s="1292" t="s">
        <v>3865</v>
      </c>
      <c r="F159" s="1291"/>
      <c r="G159" s="1224"/>
      <c r="H159" s="1220"/>
      <c r="I159" s="1203"/>
    </row>
    <row r="160" spans="1:9" ht="63" customHeight="1" x14ac:dyDescent="0.25">
      <c r="B160" s="3405"/>
      <c r="C160" s="3408"/>
      <c r="D160" s="1223"/>
      <c r="E160" s="1209" t="s">
        <v>3808</v>
      </c>
      <c r="F160" s="1208" t="s">
        <v>921</v>
      </c>
      <c r="G160" s="1224"/>
      <c r="H160" s="1220"/>
    </row>
    <row r="161" spans="2:13" ht="61.5" customHeight="1" x14ac:dyDescent="0.25">
      <c r="B161" s="3405"/>
      <c r="C161" s="3408"/>
      <c r="D161" s="1227"/>
      <c r="E161" s="1209" t="s">
        <v>3809</v>
      </c>
      <c r="F161" s="1208" t="s">
        <v>3780</v>
      </c>
      <c r="G161" s="1224"/>
      <c r="H161" s="1220"/>
    </row>
    <row r="162" spans="2:13" ht="33.75" customHeight="1" x14ac:dyDescent="0.25">
      <c r="B162" s="3405"/>
      <c r="C162" s="3408"/>
      <c r="D162" s="1228"/>
      <c r="E162" s="3411" t="s">
        <v>3864</v>
      </c>
      <c r="F162" s="3308"/>
      <c r="G162" s="687"/>
      <c r="H162" s="1233"/>
    </row>
    <row r="163" spans="2:13" ht="22.5" customHeight="1" thickBot="1" x14ac:dyDescent="0.3">
      <c r="B163" s="3406"/>
      <c r="C163" s="3409"/>
      <c r="D163" s="1352" t="s">
        <v>3866</v>
      </c>
      <c r="E163" s="1370"/>
      <c r="F163" s="1370"/>
      <c r="G163" s="1280"/>
      <c r="H163" s="1206"/>
    </row>
    <row r="164" spans="2:13" ht="33" customHeight="1" x14ac:dyDescent="0.25">
      <c r="B164" s="2237" t="s">
        <v>3795</v>
      </c>
      <c r="C164" s="3437" t="s">
        <v>3795</v>
      </c>
      <c r="D164" s="3443"/>
      <c r="E164" s="1216" t="s">
        <v>3823</v>
      </c>
      <c r="F164" s="1208" t="s">
        <v>403</v>
      </c>
      <c r="G164" s="1200"/>
      <c r="H164" s="1253" t="s">
        <v>3774</v>
      </c>
      <c r="I164" s="1107"/>
      <c r="J164" s="1202"/>
      <c r="K164" s="1202"/>
      <c r="L164" s="1202"/>
      <c r="M164" s="1203"/>
    </row>
    <row r="165" spans="2:13" ht="45" x14ac:dyDescent="0.25">
      <c r="B165" s="3441"/>
      <c r="C165" s="3442"/>
      <c r="D165" s="3444"/>
      <c r="E165" s="1207" t="s">
        <v>3822</v>
      </c>
      <c r="F165" s="1207" t="s">
        <v>3780</v>
      </c>
      <c r="G165" s="1201"/>
      <c r="H165" s="1220"/>
      <c r="I165" s="1107"/>
      <c r="J165" s="1202"/>
      <c r="K165" s="1202"/>
      <c r="L165" s="1202"/>
      <c r="M165" s="1203"/>
    </row>
    <row r="166" spans="2:13" ht="30" customHeight="1" thickBot="1" x14ac:dyDescent="0.3">
      <c r="B166" s="3441"/>
      <c r="C166" s="3442"/>
      <c r="D166" s="1352" t="s">
        <v>3785</v>
      </c>
      <c r="E166" s="1370"/>
      <c r="F166" s="1370"/>
      <c r="G166" s="1235" t="s">
        <v>3831</v>
      </c>
      <c r="H166" s="1206" t="s">
        <v>3767</v>
      </c>
      <c r="I166" s="1107"/>
      <c r="J166" s="1202"/>
      <c r="K166" s="1202"/>
      <c r="L166" s="1202"/>
      <c r="M166" s="1203"/>
    </row>
    <row r="167" spans="2:13" ht="45.75" customHeight="1" x14ac:dyDescent="0.25">
      <c r="B167" s="3441"/>
      <c r="C167" s="3442"/>
      <c r="D167" s="3443"/>
      <c r="E167" s="1216" t="s">
        <v>3821</v>
      </c>
      <c r="F167" s="1208" t="s">
        <v>403</v>
      </c>
      <c r="G167" s="1200"/>
      <c r="H167" s="1253" t="s">
        <v>3774</v>
      </c>
      <c r="I167" s="1107"/>
      <c r="J167" s="1202"/>
      <c r="K167" s="1202"/>
      <c r="L167" s="1202"/>
      <c r="M167" s="1203"/>
    </row>
    <row r="168" spans="2:13" ht="56.25" x14ac:dyDescent="0.25">
      <c r="B168" s="3441"/>
      <c r="C168" s="3442"/>
      <c r="D168" s="3444"/>
      <c r="E168" s="1207" t="s">
        <v>3820</v>
      </c>
      <c r="F168" s="1207" t="s">
        <v>3780</v>
      </c>
      <c r="G168" s="1201"/>
      <c r="H168" s="1220"/>
      <c r="I168" s="1107"/>
      <c r="J168" s="1202"/>
      <c r="K168" s="1202"/>
      <c r="L168" s="1202"/>
      <c r="M168" s="1203"/>
    </row>
    <row r="169" spans="2:13" ht="27.75" customHeight="1" thickBot="1" x14ac:dyDescent="0.3">
      <c r="B169" s="3441"/>
      <c r="C169" s="3442"/>
      <c r="D169" s="1352" t="s">
        <v>3786</v>
      </c>
      <c r="E169" s="1370"/>
      <c r="F169" s="1370"/>
      <c r="G169" s="1235" t="s">
        <v>3775</v>
      </c>
      <c r="H169" s="1206" t="s">
        <v>3767</v>
      </c>
      <c r="I169" s="1107"/>
      <c r="J169" s="1202"/>
      <c r="K169" s="1202"/>
      <c r="L169" s="1202"/>
      <c r="M169" s="1203"/>
    </row>
    <row r="170" spans="2:13" ht="34.5" customHeight="1" x14ac:dyDescent="0.25">
      <c r="B170" s="3441"/>
      <c r="C170" s="3442"/>
      <c r="D170" s="3443"/>
      <c r="E170" s="1216" t="s">
        <v>3819</v>
      </c>
      <c r="F170" s="3587" t="s">
        <v>776</v>
      </c>
      <c r="G170" s="1200"/>
      <c r="H170" s="1253" t="s">
        <v>3774</v>
      </c>
      <c r="I170" s="1299"/>
      <c r="J170" s="1202"/>
      <c r="K170" s="1202"/>
      <c r="L170" s="1202"/>
      <c r="M170" s="1203"/>
    </row>
    <row r="171" spans="2:13" ht="56.25" x14ac:dyDescent="0.25">
      <c r="B171" s="3441"/>
      <c r="C171" s="3442"/>
      <c r="D171" s="3444"/>
      <c r="E171" s="1207" t="s">
        <v>1113</v>
      </c>
      <c r="F171" s="1207" t="s">
        <v>3780</v>
      </c>
      <c r="G171" s="1201"/>
      <c r="H171" s="1220"/>
      <c r="I171" s="1300"/>
      <c r="J171" s="1202"/>
      <c r="K171" s="1202"/>
      <c r="L171" s="1202"/>
      <c r="M171" s="1203"/>
    </row>
    <row r="172" spans="2:13" ht="27.75" customHeight="1" thickBot="1" x14ac:dyDescent="0.3">
      <c r="B172" s="3441"/>
      <c r="C172" s="3442"/>
      <c r="D172" s="1352" t="s">
        <v>3787</v>
      </c>
      <c r="E172" s="1370"/>
      <c r="F172" s="1370"/>
      <c r="G172" s="1287" t="s">
        <v>3831</v>
      </c>
      <c r="H172" s="1206" t="s">
        <v>3767</v>
      </c>
      <c r="I172" s="1300"/>
      <c r="J172" s="1202"/>
      <c r="K172" s="1202"/>
      <c r="L172" s="1202"/>
      <c r="M172" s="1203"/>
    </row>
    <row r="173" spans="2:13" ht="38.25" customHeight="1" x14ac:dyDescent="0.25">
      <c r="B173" s="3441"/>
      <c r="C173" s="3442"/>
      <c r="D173" s="3412"/>
      <c r="E173" s="1209" t="s">
        <v>3818</v>
      </c>
      <c r="F173" s="1208" t="s">
        <v>403</v>
      </c>
      <c r="G173" s="1284"/>
      <c r="H173" s="1219" t="s">
        <v>3774</v>
      </c>
      <c r="I173" s="1300"/>
      <c r="K173" s="1202"/>
      <c r="L173" s="1202"/>
      <c r="M173" s="1203"/>
    </row>
    <row r="174" spans="2:13" ht="49.5" customHeight="1" x14ac:dyDescent="0.25">
      <c r="B174" s="3441"/>
      <c r="C174" s="3442"/>
      <c r="D174" s="2723"/>
      <c r="E174" s="1207" t="s">
        <v>490</v>
      </c>
      <c r="F174" s="1285" t="s">
        <v>3780</v>
      </c>
      <c r="G174" s="1282"/>
      <c r="H174" s="1234"/>
      <c r="I174" s="1300"/>
      <c r="K174" s="1202"/>
      <c r="L174" s="1202"/>
      <c r="M174" s="1203"/>
    </row>
    <row r="175" spans="2:13" ht="27.75" customHeight="1" thickBot="1" x14ac:dyDescent="0.3">
      <c r="B175" s="3441"/>
      <c r="C175" s="3442"/>
      <c r="D175" s="1352" t="s">
        <v>3788</v>
      </c>
      <c r="E175" s="1370"/>
      <c r="F175" s="1370"/>
      <c r="G175" s="1288"/>
      <c r="H175" s="1294"/>
      <c r="I175" s="1300"/>
      <c r="J175" s="1202"/>
      <c r="K175" s="1202"/>
      <c r="L175" s="1202"/>
      <c r="M175" s="1203"/>
    </row>
    <row r="176" spans="2:13" ht="55.5" customHeight="1" x14ac:dyDescent="0.25">
      <c r="B176" s="3407" t="s">
        <v>3796</v>
      </c>
      <c r="C176" s="3407" t="s">
        <v>3796</v>
      </c>
      <c r="D176" s="3412"/>
      <c r="E176" s="1289" t="s">
        <v>3858</v>
      </c>
      <c r="F176" s="1283">
        <v>2</v>
      </c>
      <c r="G176" s="1284" t="s">
        <v>3857</v>
      </c>
      <c r="H176" s="3414" t="s">
        <v>3853</v>
      </c>
      <c r="I176" s="1299"/>
      <c r="J176" s="1212"/>
      <c r="K176" s="1212"/>
      <c r="L176" s="1212"/>
      <c r="M176" s="1203"/>
    </row>
    <row r="177" spans="1:9" x14ac:dyDescent="0.25">
      <c r="B177" s="3408"/>
      <c r="C177" s="3408"/>
      <c r="D177" s="3413"/>
      <c r="E177" s="1289" t="s">
        <v>2908</v>
      </c>
      <c r="F177" s="1283">
        <v>18</v>
      </c>
      <c r="G177" s="1295" t="s">
        <v>3857</v>
      </c>
      <c r="H177" s="3415"/>
      <c r="I177" s="160"/>
    </row>
    <row r="178" spans="1:9" x14ac:dyDescent="0.25">
      <c r="B178" s="3408"/>
      <c r="C178" s="3408"/>
      <c r="D178" s="2723"/>
      <c r="E178" s="1289" t="s">
        <v>2913</v>
      </c>
      <c r="F178" s="1283" t="s">
        <v>921</v>
      </c>
      <c r="G178" s="1295"/>
      <c r="H178" s="3415"/>
      <c r="I178" s="160"/>
    </row>
    <row r="179" spans="1:9" ht="23.25" customHeight="1" thickBot="1" x14ac:dyDescent="0.3">
      <c r="B179" s="3408"/>
      <c r="C179" s="3408"/>
      <c r="D179" s="1377" t="s">
        <v>3856</v>
      </c>
      <c r="E179" s="1378"/>
      <c r="F179" s="1378"/>
      <c r="G179" s="1296"/>
      <c r="H179" s="3416"/>
      <c r="I179" s="160"/>
    </row>
    <row r="180" spans="1:9" ht="135.75" customHeight="1" x14ac:dyDescent="0.25">
      <c r="B180" s="3408"/>
      <c r="C180" s="3408"/>
      <c r="D180" s="3412"/>
      <c r="E180" s="1286" t="s">
        <v>3858</v>
      </c>
      <c r="F180" s="1297">
        <v>2</v>
      </c>
      <c r="G180" s="1298" t="s">
        <v>3857</v>
      </c>
      <c r="H180" s="3414" t="s">
        <v>3854</v>
      </c>
      <c r="I180" s="160"/>
    </row>
    <row r="181" spans="1:9" ht="15.75" customHeight="1" x14ac:dyDescent="0.25">
      <c r="B181" s="3408"/>
      <c r="C181" s="3408"/>
      <c r="D181" s="3413"/>
      <c r="E181" s="1289" t="s">
        <v>2908</v>
      </c>
      <c r="F181" s="1283">
        <v>19</v>
      </c>
      <c r="G181" s="1295" t="s">
        <v>3857</v>
      </c>
      <c r="H181" s="3415"/>
    </row>
    <row r="182" spans="1:9" x14ac:dyDescent="0.25">
      <c r="B182" s="3408"/>
      <c r="C182" s="3408"/>
      <c r="D182" s="2723"/>
      <c r="E182" s="1289" t="s">
        <v>2913</v>
      </c>
      <c r="F182" s="1283" t="s">
        <v>921</v>
      </c>
      <c r="G182" s="1295"/>
      <c r="H182" s="3415"/>
    </row>
    <row r="183" spans="1:9" ht="15" customHeight="1" thickBot="1" x14ac:dyDescent="0.3">
      <c r="B183" s="3408"/>
      <c r="C183" s="3408"/>
      <c r="D183" s="1377" t="s">
        <v>3859</v>
      </c>
      <c r="E183" s="1378"/>
      <c r="F183" s="1378"/>
      <c r="G183" s="1296"/>
      <c r="H183" s="3416"/>
    </row>
    <row r="184" spans="1:9" ht="135.75" customHeight="1" x14ac:dyDescent="0.25">
      <c r="B184" s="3408"/>
      <c r="C184" s="3408"/>
      <c r="D184" s="3412"/>
      <c r="E184" s="1286" t="s">
        <v>3858</v>
      </c>
      <c r="F184" s="1297">
        <v>2</v>
      </c>
      <c r="G184" s="1298" t="s">
        <v>3857</v>
      </c>
      <c r="H184" s="3414" t="s">
        <v>3855</v>
      </c>
    </row>
    <row r="185" spans="1:9" x14ac:dyDescent="0.25">
      <c r="B185" s="3408"/>
      <c r="C185" s="3408"/>
      <c r="D185" s="3413"/>
      <c r="E185" s="1289" t="s">
        <v>2908</v>
      </c>
      <c r="F185" s="1283">
        <v>20</v>
      </c>
      <c r="G185" s="1295" t="s">
        <v>3857</v>
      </c>
      <c r="H185" s="3415"/>
    </row>
    <row r="186" spans="1:9" x14ac:dyDescent="0.25">
      <c r="B186" s="3408"/>
      <c r="C186" s="3408"/>
      <c r="D186" s="2723"/>
      <c r="E186" s="1289" t="s">
        <v>2913</v>
      </c>
      <c r="F186" s="1283" t="s">
        <v>921</v>
      </c>
      <c r="G186" s="1295"/>
      <c r="H186" s="3415"/>
    </row>
    <row r="187" spans="1:9" ht="15.75" customHeight="1" thickBot="1" x14ac:dyDescent="0.3">
      <c r="B187" s="3409"/>
      <c r="C187" s="3409"/>
      <c r="D187" s="1379" t="s">
        <v>3860</v>
      </c>
      <c r="E187" s="1379"/>
      <c r="F187" s="1379"/>
      <c r="G187" s="1296"/>
      <c r="H187" s="3416"/>
    </row>
    <row r="190" spans="1:9" x14ac:dyDescent="0.25">
      <c r="A190" s="1337" t="s">
        <v>3917</v>
      </c>
    </row>
    <row r="191" spans="1:9" ht="15.75" thickBot="1" x14ac:dyDescent="0.3">
      <c r="C191" s="1269"/>
      <c r="D191" s="1203"/>
      <c r="E191" s="1203"/>
      <c r="F191" s="1203"/>
      <c r="G191" s="1203"/>
    </row>
    <row r="192" spans="1:9" ht="15.75" thickBot="1" x14ac:dyDescent="0.3">
      <c r="B192" s="1336" t="s">
        <v>3891</v>
      </c>
      <c r="C192" s="1361" t="s">
        <v>2789</v>
      </c>
      <c r="D192" s="1362"/>
      <c r="E192" s="1362"/>
      <c r="F192" s="1363"/>
      <c r="G192" s="1232" t="s">
        <v>3754</v>
      </c>
      <c r="H192"/>
    </row>
    <row r="193" spans="2:8" ht="76.5" customHeight="1" x14ac:dyDescent="0.25">
      <c r="B193" s="3435" t="s">
        <v>3892</v>
      </c>
      <c r="C193" s="1354" t="s">
        <v>3895</v>
      </c>
      <c r="D193" s="1355"/>
      <c r="E193" s="1356"/>
      <c r="F193" s="1334">
        <v>0</v>
      </c>
      <c r="G193" s="1333"/>
    </row>
    <row r="194" spans="2:8" ht="68.25" customHeight="1" x14ac:dyDescent="0.25">
      <c r="B194" s="3435"/>
      <c r="C194" s="1357" t="s">
        <v>3896</v>
      </c>
      <c r="D194" s="1358"/>
      <c r="E194" s="1358"/>
      <c r="F194" s="1335" t="s">
        <v>3893</v>
      </c>
      <c r="G194" s="1295"/>
    </row>
    <row r="195" spans="2:8" ht="15.75" customHeight="1" thickBot="1" x14ac:dyDescent="0.3">
      <c r="B195" s="3435"/>
      <c r="C195" s="1359" t="s">
        <v>3894</v>
      </c>
      <c r="D195" s="1360"/>
      <c r="E195" s="1360"/>
      <c r="F195" s="1280"/>
      <c r="G195" s="1206"/>
    </row>
    <row r="196" spans="2:8" s="1329" customFormat="1" ht="76.5" customHeight="1" x14ac:dyDescent="0.25">
      <c r="B196" s="3435" t="s">
        <v>3897</v>
      </c>
      <c r="C196" s="1354" t="s">
        <v>3895</v>
      </c>
      <c r="D196" s="1355"/>
      <c r="E196" s="1356"/>
      <c r="F196" s="1334">
        <v>0</v>
      </c>
      <c r="G196" s="1333"/>
      <c r="H196" s="1230"/>
    </row>
    <row r="197" spans="2:8" s="1329" customFormat="1" ht="68.25" customHeight="1" x14ac:dyDescent="0.25">
      <c r="B197" s="3435"/>
      <c r="C197" s="1357" t="s">
        <v>3896</v>
      </c>
      <c r="D197" s="1358"/>
      <c r="E197" s="1358"/>
      <c r="F197" s="1335" t="s">
        <v>3898</v>
      </c>
      <c r="G197" s="1295"/>
      <c r="H197" s="1230"/>
    </row>
    <row r="198" spans="2:8" s="1329" customFormat="1" ht="15.75" customHeight="1" thickBot="1" x14ac:dyDescent="0.3">
      <c r="B198" s="3435"/>
      <c r="C198" s="1359" t="s">
        <v>3901</v>
      </c>
      <c r="D198" s="1360"/>
      <c r="E198" s="1360"/>
      <c r="F198" s="1280"/>
      <c r="G198" s="1206"/>
      <c r="H198" s="1230"/>
    </row>
    <row r="199" spans="2:8" s="1329" customFormat="1" ht="76.5" customHeight="1" x14ac:dyDescent="0.25">
      <c r="B199" s="3435" t="s">
        <v>3899</v>
      </c>
      <c r="C199" s="1354" t="s">
        <v>3895</v>
      </c>
      <c r="D199" s="1355"/>
      <c r="E199" s="1356"/>
      <c r="F199" s="1334">
        <v>0</v>
      </c>
      <c r="G199" s="1333"/>
      <c r="H199" s="1230"/>
    </row>
    <row r="200" spans="2:8" s="1329" customFormat="1" ht="68.25" customHeight="1" x14ac:dyDescent="0.25">
      <c r="B200" s="3435"/>
      <c r="C200" s="1357" t="s">
        <v>3896</v>
      </c>
      <c r="D200" s="1358"/>
      <c r="E200" s="1358"/>
      <c r="F200" s="1335" t="s">
        <v>3900</v>
      </c>
      <c r="G200" s="1295"/>
      <c r="H200" s="1230"/>
    </row>
    <row r="201" spans="2:8" s="1329" customFormat="1" ht="15.75" customHeight="1" thickBot="1" x14ac:dyDescent="0.3">
      <c r="B201" s="3435"/>
      <c r="C201" s="1359" t="s">
        <v>3902</v>
      </c>
      <c r="D201" s="1360"/>
      <c r="E201" s="1360"/>
      <c r="F201" s="1280"/>
      <c r="G201" s="1206"/>
      <c r="H201" s="1230"/>
    </row>
    <row r="202" spans="2:8" s="1329" customFormat="1" ht="76.5" customHeight="1" x14ac:dyDescent="0.25">
      <c r="B202" s="3435" t="s">
        <v>3903</v>
      </c>
      <c r="C202" s="1354" t="s">
        <v>3895</v>
      </c>
      <c r="D202" s="1355"/>
      <c r="E202" s="1356"/>
      <c r="F202" s="1334">
        <v>0</v>
      </c>
      <c r="G202" s="1333"/>
      <c r="H202" s="1230"/>
    </row>
    <row r="203" spans="2:8" s="1329" customFormat="1" ht="68.25" customHeight="1" x14ac:dyDescent="0.25">
      <c r="B203" s="3435"/>
      <c r="C203" s="1357" t="s">
        <v>3896</v>
      </c>
      <c r="D203" s="1358"/>
      <c r="E203" s="1358"/>
      <c r="F203" s="1335" t="s">
        <v>3904</v>
      </c>
      <c r="G203" s="1295"/>
      <c r="H203" s="1230"/>
    </row>
    <row r="204" spans="2:8" s="1329" customFormat="1" ht="15.75" thickBot="1" x14ac:dyDescent="0.3">
      <c r="B204" s="3435"/>
      <c r="C204" s="1359" t="s">
        <v>3905</v>
      </c>
      <c r="D204" s="1360"/>
      <c r="E204" s="1360"/>
      <c r="F204" s="1280"/>
      <c r="G204" s="1206"/>
      <c r="H204" s="1230"/>
    </row>
    <row r="205" spans="2:8" s="1329" customFormat="1" ht="76.5" customHeight="1" x14ac:dyDescent="0.25">
      <c r="B205" s="3435" t="s">
        <v>3906</v>
      </c>
      <c r="C205" s="1354" t="s">
        <v>3895</v>
      </c>
      <c r="D205" s="1355"/>
      <c r="E205" s="1356"/>
      <c r="F205" s="1334">
        <v>0</v>
      </c>
      <c r="G205" s="1333"/>
      <c r="H205" s="1230"/>
    </row>
    <row r="206" spans="2:8" s="1329" customFormat="1" ht="68.25" customHeight="1" x14ac:dyDescent="0.25">
      <c r="B206" s="3435"/>
      <c r="C206" s="1357" t="s">
        <v>3896</v>
      </c>
      <c r="D206" s="1358"/>
      <c r="E206" s="1358"/>
      <c r="F206" s="1335" t="s">
        <v>3907</v>
      </c>
      <c r="G206" s="1295"/>
      <c r="H206" s="1230"/>
    </row>
    <row r="207" spans="2:8" s="1329" customFormat="1" ht="15.75" thickBot="1" x14ac:dyDescent="0.3">
      <c r="B207" s="3435"/>
      <c r="C207" s="1359" t="s">
        <v>3908</v>
      </c>
      <c r="D207" s="1360"/>
      <c r="E207" s="1360"/>
      <c r="F207" s="1280"/>
      <c r="G207" s="1206"/>
      <c r="H207" s="1230"/>
    </row>
    <row r="208" spans="2:8" s="1329" customFormat="1" ht="76.5" customHeight="1" x14ac:dyDescent="0.25">
      <c r="B208" s="3435" t="s">
        <v>3909</v>
      </c>
      <c r="C208" s="1354" t="s">
        <v>3895</v>
      </c>
      <c r="D208" s="1355"/>
      <c r="E208" s="1356"/>
      <c r="F208" s="1334">
        <v>1</v>
      </c>
      <c r="G208" s="1333"/>
      <c r="H208" s="1230"/>
    </row>
    <row r="209" spans="2:8" s="1329" customFormat="1" ht="68.25" customHeight="1" x14ac:dyDescent="0.25">
      <c r="B209" s="3435"/>
      <c r="C209" s="1357" t="s">
        <v>3896</v>
      </c>
      <c r="D209" s="1358"/>
      <c r="E209" s="1358"/>
      <c r="F209" s="1335" t="s">
        <v>3893</v>
      </c>
      <c r="G209" s="1295"/>
      <c r="H209" s="1230"/>
    </row>
    <row r="210" spans="2:8" s="1329" customFormat="1" ht="15.75" customHeight="1" thickBot="1" x14ac:dyDescent="0.3">
      <c r="B210" s="3435"/>
      <c r="C210" s="1359" t="s">
        <v>3910</v>
      </c>
      <c r="D210" s="1360"/>
      <c r="E210" s="1360"/>
      <c r="F210" s="1280"/>
      <c r="G210" s="1206"/>
      <c r="H210" s="1230"/>
    </row>
    <row r="211" spans="2:8" s="1329" customFormat="1" ht="76.5" customHeight="1" x14ac:dyDescent="0.25">
      <c r="B211" s="3435" t="s">
        <v>3913</v>
      </c>
      <c r="C211" s="1354" t="s">
        <v>3895</v>
      </c>
      <c r="D211" s="1355"/>
      <c r="E211" s="1356"/>
      <c r="F211" s="1334">
        <v>1</v>
      </c>
      <c r="G211" s="1333"/>
      <c r="H211" s="1230"/>
    </row>
    <row r="212" spans="2:8" s="1329" customFormat="1" ht="68.25" customHeight="1" x14ac:dyDescent="0.25">
      <c r="B212" s="3435"/>
      <c r="C212" s="1357" t="s">
        <v>3896</v>
      </c>
      <c r="D212" s="1358"/>
      <c r="E212" s="1358"/>
      <c r="F212" s="1335" t="s">
        <v>3898</v>
      </c>
      <c r="G212" s="1295"/>
      <c r="H212" s="1230"/>
    </row>
    <row r="213" spans="2:8" s="1329" customFormat="1" ht="15.75" customHeight="1" thickBot="1" x14ac:dyDescent="0.3">
      <c r="B213" s="3435"/>
      <c r="C213" s="1359" t="s">
        <v>3914</v>
      </c>
      <c r="D213" s="1360"/>
      <c r="E213" s="1360"/>
      <c r="F213" s="1280"/>
      <c r="G213" s="1206"/>
      <c r="H213" s="1230"/>
    </row>
    <row r="214" spans="2:8" s="1329" customFormat="1" ht="76.5" customHeight="1" x14ac:dyDescent="0.25">
      <c r="B214" s="3435" t="s">
        <v>3911</v>
      </c>
      <c r="C214" s="1354" t="s">
        <v>3895</v>
      </c>
      <c r="D214" s="1355"/>
      <c r="E214" s="1356"/>
      <c r="F214" s="1334">
        <v>1</v>
      </c>
      <c r="G214" s="1333"/>
      <c r="H214" s="1230"/>
    </row>
    <row r="215" spans="2:8" s="1329" customFormat="1" ht="68.25" customHeight="1" x14ac:dyDescent="0.25">
      <c r="B215" s="3435"/>
      <c r="C215" s="1357" t="s">
        <v>3896</v>
      </c>
      <c r="D215" s="1358"/>
      <c r="E215" s="1358"/>
      <c r="F215" s="1335" t="s">
        <v>3900</v>
      </c>
      <c r="G215" s="1295"/>
      <c r="H215" s="1230"/>
    </row>
    <row r="216" spans="2:8" s="1329" customFormat="1" ht="15.75" customHeight="1" thickBot="1" x14ac:dyDescent="0.3">
      <c r="B216" s="3435"/>
      <c r="C216" s="1359" t="s">
        <v>3912</v>
      </c>
      <c r="D216" s="1360"/>
      <c r="E216" s="1360"/>
      <c r="F216" s="1280"/>
      <c r="G216" s="1206"/>
      <c r="H216" s="1230"/>
    </row>
    <row r="217" spans="2:8" s="1329" customFormat="1" ht="76.5" customHeight="1" x14ac:dyDescent="0.25">
      <c r="B217" s="3435" t="s">
        <v>3903</v>
      </c>
      <c r="C217" s="1354" t="s">
        <v>3895</v>
      </c>
      <c r="D217" s="1355"/>
      <c r="E217" s="1356"/>
      <c r="F217" s="1334">
        <v>1</v>
      </c>
      <c r="G217" s="1333"/>
      <c r="H217" s="1230"/>
    </row>
    <row r="218" spans="2:8" s="1329" customFormat="1" ht="68.25" customHeight="1" x14ac:dyDescent="0.25">
      <c r="B218" s="3435"/>
      <c r="C218" s="1357" t="s">
        <v>3896</v>
      </c>
      <c r="D218" s="1358"/>
      <c r="E218" s="1358"/>
      <c r="F218" s="1335" t="s">
        <v>3904</v>
      </c>
      <c r="G218" s="1295"/>
      <c r="H218" s="1230"/>
    </row>
    <row r="219" spans="2:8" s="1329" customFormat="1" ht="15.75" thickBot="1" x14ac:dyDescent="0.3">
      <c r="B219" s="3435"/>
      <c r="C219" s="1359" t="s">
        <v>3915</v>
      </c>
      <c r="D219" s="1360"/>
      <c r="E219" s="1360"/>
      <c r="F219" s="1280"/>
      <c r="G219" s="1206"/>
      <c r="H219" s="1230"/>
    </row>
    <row r="220" spans="2:8" s="1329" customFormat="1" ht="76.5" customHeight="1" x14ac:dyDescent="0.25">
      <c r="B220" s="3435" t="s">
        <v>3906</v>
      </c>
      <c r="C220" s="1354" t="s">
        <v>3895</v>
      </c>
      <c r="D220" s="1355"/>
      <c r="E220" s="1356"/>
      <c r="F220" s="1334">
        <v>1</v>
      </c>
      <c r="G220" s="1333"/>
      <c r="H220" s="1230"/>
    </row>
    <row r="221" spans="2:8" s="1329" customFormat="1" ht="68.25" customHeight="1" x14ac:dyDescent="0.25">
      <c r="B221" s="3435"/>
      <c r="C221" s="1357" t="s">
        <v>3896</v>
      </c>
      <c r="D221" s="1358"/>
      <c r="E221" s="1358"/>
      <c r="F221" s="1335" t="s">
        <v>3907</v>
      </c>
      <c r="G221" s="1295"/>
      <c r="H221" s="1230"/>
    </row>
    <row r="222" spans="2:8" s="1329" customFormat="1" ht="15.75" thickBot="1" x14ac:dyDescent="0.3">
      <c r="B222" s="3435"/>
      <c r="C222" s="1359" t="s">
        <v>3916</v>
      </c>
      <c r="D222" s="1360"/>
      <c r="E222" s="1360"/>
      <c r="F222" s="1280"/>
      <c r="G222" s="1206"/>
      <c r="H222" s="1230"/>
    </row>
  </sheetData>
  <mergeCells count="80">
    <mergeCell ref="B217:B219"/>
    <mergeCell ref="B220:B222"/>
    <mergeCell ref="B208:B210"/>
    <mergeCell ref="B211:B213"/>
    <mergeCell ref="B214:B216"/>
    <mergeCell ref="B193:B195"/>
    <mergeCell ref="B196:B198"/>
    <mergeCell ref="B199:B201"/>
    <mergeCell ref="B202:B204"/>
    <mergeCell ref="B205:B207"/>
    <mergeCell ref="E56:F56"/>
    <mergeCell ref="C109:C113"/>
    <mergeCell ref="D94:D96"/>
    <mergeCell ref="D102:D103"/>
    <mergeCell ref="D98:D100"/>
    <mergeCell ref="E76:F76"/>
    <mergeCell ref="D75:D76"/>
    <mergeCell ref="D154:D156"/>
    <mergeCell ref="C130:C139"/>
    <mergeCell ref="D120:D128"/>
    <mergeCell ref="E162:F162"/>
    <mergeCell ref="B164:B175"/>
    <mergeCell ref="C164:C175"/>
    <mergeCell ref="D164:D165"/>
    <mergeCell ref="D167:D168"/>
    <mergeCell ref="D170:D171"/>
    <mergeCell ref="D173:D174"/>
    <mergeCell ref="E128:F128"/>
    <mergeCell ref="B154:B163"/>
    <mergeCell ref="C154:C163"/>
    <mergeCell ref="E123:F123"/>
    <mergeCell ref="E133:F133"/>
    <mergeCell ref="E127:F127"/>
    <mergeCell ref="B115:B118"/>
    <mergeCell ref="C115:C118"/>
    <mergeCell ref="B130:B139"/>
    <mergeCell ref="B109:B113"/>
    <mergeCell ref="B120:B129"/>
    <mergeCell ref="C120:C129"/>
    <mergeCell ref="B78:B108"/>
    <mergeCell ref="C78:C108"/>
    <mergeCell ref="D105:D107"/>
    <mergeCell ref="E75:F75"/>
    <mergeCell ref="D86:D88"/>
    <mergeCell ref="D82:D84"/>
    <mergeCell ref="D90:D92"/>
    <mergeCell ref="B75:B77"/>
    <mergeCell ref="C75:C77"/>
    <mergeCell ref="B2:K2"/>
    <mergeCell ref="C48:D48"/>
    <mergeCell ref="B65:B67"/>
    <mergeCell ref="E48:G48"/>
    <mergeCell ref="E50:G50"/>
    <mergeCell ref="C49:D49"/>
    <mergeCell ref="C50:D50"/>
    <mergeCell ref="E58:F58"/>
    <mergeCell ref="E49:G49"/>
    <mergeCell ref="E53:F53"/>
    <mergeCell ref="C65:C67"/>
    <mergeCell ref="B51:B56"/>
    <mergeCell ref="C51:D56"/>
    <mergeCell ref="E52:F52"/>
    <mergeCell ref="E51:F51"/>
    <mergeCell ref="E55:F55"/>
    <mergeCell ref="C176:C187"/>
    <mergeCell ref="B176:B187"/>
    <mergeCell ref="D180:D182"/>
    <mergeCell ref="D184:D186"/>
    <mergeCell ref="H176:H179"/>
    <mergeCell ref="H180:H183"/>
    <mergeCell ref="H184:H187"/>
    <mergeCell ref="D176:D178"/>
    <mergeCell ref="E137:F137"/>
    <mergeCell ref="B142:B144"/>
    <mergeCell ref="C142:C144"/>
    <mergeCell ref="D130:D138"/>
    <mergeCell ref="B146:B153"/>
    <mergeCell ref="C146:C153"/>
    <mergeCell ref="E138:F138"/>
    <mergeCell ref="E152:F152"/>
  </mergeCells>
  <pageMargins left="0.7" right="0.7" top="0.78740157499999996" bottom="0.78740157499999996" header="0.3" footer="0.3"/>
  <pageSetup paperSize="9" orientation="portrait" horizontalDpi="300" verticalDpi="3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7832-A97F-4DC2-8F03-7287E95BFDBF}">
  <dimension ref="A1:O122"/>
  <sheetViews>
    <sheetView showGridLines="0" zoomScaleNormal="100" workbookViewId="0">
      <pane ySplit="5" topLeftCell="A6" activePane="bottomLeft" state="frozen"/>
      <selection pane="bottomLeft" activeCell="B2" sqref="B2:I2"/>
    </sheetView>
  </sheetViews>
  <sheetFormatPr baseColWidth="10" defaultColWidth="11.42578125" defaultRowHeight="15" x14ac:dyDescent="0.25"/>
  <cols>
    <col min="1" max="1" width="4.140625" customWidth="1"/>
    <col min="2" max="2" width="3.85546875" customWidth="1"/>
    <col min="3" max="3" width="4" customWidth="1"/>
    <col min="4" max="5" width="4.28515625" customWidth="1"/>
    <col min="6" max="6" width="4.5703125" customWidth="1"/>
    <col min="7" max="7" width="31.7109375" customWidth="1"/>
    <col min="8" max="8" width="26" customWidth="1"/>
    <col min="9" max="9" width="34.5703125" customWidth="1"/>
  </cols>
  <sheetData>
    <row r="1" spans="1:15" ht="3.75" customHeight="1" x14ac:dyDescent="0.25"/>
    <row r="2" spans="1:15" ht="52.5" customHeight="1" x14ac:dyDescent="0.25">
      <c r="B2" s="1408" t="s">
        <v>3727</v>
      </c>
      <c r="C2" s="1408"/>
      <c r="D2" s="1408"/>
      <c r="E2" s="1408"/>
      <c r="F2" s="1408"/>
      <c r="G2" s="1408"/>
      <c r="H2" s="1408"/>
      <c r="I2" s="1408"/>
      <c r="J2" s="26"/>
    </row>
    <row r="3" spans="1:15" s="1" customFormat="1" ht="16.5" customHeight="1" thickBot="1" x14ac:dyDescent="0.3">
      <c r="B3" s="372" t="s">
        <v>926</v>
      </c>
      <c r="C3"/>
      <c r="D3"/>
      <c r="E3"/>
      <c r="F3"/>
      <c r="G3"/>
      <c r="H3"/>
      <c r="I3" s="177"/>
      <c r="J3" s="177"/>
      <c r="K3" s="177"/>
      <c r="L3" s="178"/>
      <c r="M3"/>
      <c r="N3"/>
      <c r="O3"/>
    </row>
    <row r="4" spans="1:15" ht="33" customHeight="1" thickBot="1" x14ac:dyDescent="0.3">
      <c r="B4" s="2735" t="s">
        <v>1147</v>
      </c>
      <c r="C4" s="2736"/>
      <c r="D4" s="2737"/>
      <c r="E4" s="2737"/>
      <c r="F4" s="2738"/>
      <c r="G4" s="1960" t="s">
        <v>1148</v>
      </c>
      <c r="H4" s="1960" t="s">
        <v>1150</v>
      </c>
      <c r="I4" s="1960" t="s">
        <v>1149</v>
      </c>
      <c r="J4" s="26"/>
    </row>
    <row r="5" spans="1:15" ht="30" customHeight="1" thickBot="1" x14ac:dyDescent="0.3">
      <c r="B5" s="204" t="s">
        <v>608</v>
      </c>
      <c r="C5" s="204" t="s">
        <v>609</v>
      </c>
      <c r="D5" s="204" t="s">
        <v>922</v>
      </c>
      <c r="E5" s="204" t="s">
        <v>776</v>
      </c>
      <c r="F5" s="204" t="s">
        <v>147</v>
      </c>
      <c r="G5" s="2739"/>
      <c r="H5" s="2739"/>
      <c r="I5" s="2739"/>
      <c r="J5" s="26"/>
    </row>
    <row r="6" spans="1:15" ht="24" customHeight="1" thickBot="1" x14ac:dyDescent="0.3">
      <c r="A6" s="893"/>
      <c r="B6" s="3466" t="s">
        <v>2930</v>
      </c>
      <c r="C6" s="3467"/>
      <c r="D6" s="3467"/>
      <c r="E6" s="3467"/>
      <c r="F6" s="3467"/>
      <c r="G6" s="3467"/>
      <c r="H6" s="3467"/>
      <c r="I6" s="3467"/>
    </row>
    <row r="7" spans="1:15" ht="53.1" customHeight="1" x14ac:dyDescent="0.25">
      <c r="A7" s="621"/>
      <c r="B7" s="907" t="s">
        <v>2</v>
      </c>
      <c r="C7" s="410" t="s">
        <v>2</v>
      </c>
      <c r="D7" s="410" t="s">
        <v>2</v>
      </c>
      <c r="E7" s="410" t="s">
        <v>2</v>
      </c>
      <c r="F7" s="410" t="s">
        <v>2</v>
      </c>
      <c r="G7" s="884" t="s">
        <v>1223</v>
      </c>
      <c r="H7" s="885" t="s">
        <v>2931</v>
      </c>
      <c r="I7" s="9" t="s">
        <v>8</v>
      </c>
    </row>
    <row r="8" spans="1:15" ht="53.1" customHeight="1" x14ac:dyDescent="0.25">
      <c r="A8" s="621"/>
      <c r="B8" s="908" t="s">
        <v>2</v>
      </c>
      <c r="C8" s="892" t="s">
        <v>2</v>
      </c>
      <c r="D8" s="892" t="s">
        <v>2</v>
      </c>
      <c r="E8" s="892" t="s">
        <v>2</v>
      </c>
      <c r="F8" s="892" t="s">
        <v>2</v>
      </c>
      <c r="G8" s="883" t="s">
        <v>1224</v>
      </c>
      <c r="H8" s="843" t="s">
        <v>646</v>
      </c>
      <c r="I8" s="198" t="s">
        <v>646</v>
      </c>
    </row>
    <row r="9" spans="1:15" ht="53.1" customHeight="1" x14ac:dyDescent="0.25">
      <c r="A9" s="621"/>
      <c r="B9" s="908" t="s">
        <v>2</v>
      </c>
      <c r="C9" s="892" t="s">
        <v>2</v>
      </c>
      <c r="D9" s="892" t="s">
        <v>2</v>
      </c>
      <c r="E9" s="892" t="s">
        <v>2</v>
      </c>
      <c r="F9" s="892" t="s">
        <v>2</v>
      </c>
      <c r="G9" s="883" t="s">
        <v>488</v>
      </c>
      <c r="H9" s="51" t="s">
        <v>1128</v>
      </c>
      <c r="I9" s="481" t="s">
        <v>286</v>
      </c>
    </row>
    <row r="10" spans="1:15" ht="53.1" customHeight="1" x14ac:dyDescent="0.25">
      <c r="A10" s="621"/>
      <c r="B10" s="908" t="s">
        <v>2</v>
      </c>
      <c r="C10" s="892" t="s">
        <v>2</v>
      </c>
      <c r="D10" s="892" t="s">
        <v>2</v>
      </c>
      <c r="E10" s="892" t="s">
        <v>2</v>
      </c>
      <c r="F10" s="892" t="s">
        <v>2</v>
      </c>
      <c r="G10" s="888" t="s">
        <v>1226</v>
      </c>
      <c r="H10" s="890" t="s">
        <v>1235</v>
      </c>
      <c r="I10" s="4" t="s">
        <v>640</v>
      </c>
    </row>
    <row r="11" spans="1:15" ht="53.1" customHeight="1" x14ac:dyDescent="0.25">
      <c r="A11" s="621"/>
      <c r="B11" s="908" t="s">
        <v>2</v>
      </c>
      <c r="C11" s="892" t="s">
        <v>2</v>
      </c>
      <c r="D11" s="892" t="s">
        <v>2</v>
      </c>
      <c r="E11" s="892" t="s">
        <v>2</v>
      </c>
      <c r="F11" s="892" t="s">
        <v>2</v>
      </c>
      <c r="G11" s="888" t="s">
        <v>1227</v>
      </c>
      <c r="H11" s="890" t="s">
        <v>1235</v>
      </c>
      <c r="I11" s="4" t="s">
        <v>894</v>
      </c>
    </row>
    <row r="12" spans="1:15" ht="53.1" customHeight="1" x14ac:dyDescent="0.25">
      <c r="A12" s="621"/>
      <c r="B12" s="908" t="s">
        <v>2</v>
      </c>
      <c r="C12" s="892" t="s">
        <v>2</v>
      </c>
      <c r="D12" s="892" t="s">
        <v>2</v>
      </c>
      <c r="E12" s="892" t="s">
        <v>2</v>
      </c>
      <c r="F12" s="892" t="s">
        <v>2</v>
      </c>
      <c r="G12" s="888" t="s">
        <v>1229</v>
      </c>
      <c r="H12" s="890" t="s">
        <v>1235</v>
      </c>
      <c r="I12" s="4" t="s">
        <v>1228</v>
      </c>
    </row>
    <row r="13" spans="1:15" ht="53.1" customHeight="1" thickBot="1" x14ac:dyDescent="0.3">
      <c r="A13" s="621"/>
      <c r="B13" s="909" t="s">
        <v>2</v>
      </c>
      <c r="C13" s="412" t="s">
        <v>2</v>
      </c>
      <c r="D13" s="412" t="s">
        <v>2</v>
      </c>
      <c r="E13" s="412" t="s">
        <v>2</v>
      </c>
      <c r="F13" s="412" t="s">
        <v>2</v>
      </c>
      <c r="G13" s="167" t="s">
        <v>1231</v>
      </c>
      <c r="H13" s="886" t="s">
        <v>1235</v>
      </c>
      <c r="I13" s="910" t="s">
        <v>894</v>
      </c>
    </row>
    <row r="14" spans="1:15" ht="24" customHeight="1" thickBot="1" x14ac:dyDescent="0.3">
      <c r="A14" s="893"/>
      <c r="B14" s="2741" t="s">
        <v>2799</v>
      </c>
      <c r="C14" s="2742"/>
      <c r="D14" s="2742"/>
      <c r="E14" s="2742"/>
      <c r="F14" s="2742"/>
      <c r="G14" s="2742"/>
      <c r="H14" s="2742"/>
      <c r="I14" s="2742"/>
    </row>
    <row r="15" spans="1:15" ht="53.1" customHeight="1" x14ac:dyDescent="0.25">
      <c r="A15" s="621"/>
      <c r="B15" s="907" t="s">
        <v>2</v>
      </c>
      <c r="C15" s="410" t="s">
        <v>2</v>
      </c>
      <c r="D15" s="410" t="s">
        <v>2</v>
      </c>
      <c r="E15" s="410" t="s">
        <v>2</v>
      </c>
      <c r="F15" s="410" t="s">
        <v>2</v>
      </c>
      <c r="G15" s="884" t="s">
        <v>1223</v>
      </c>
      <c r="H15" s="885" t="s">
        <v>2798</v>
      </c>
      <c r="I15" s="9" t="s">
        <v>8</v>
      </c>
    </row>
    <row r="16" spans="1:15" ht="53.1" customHeight="1" x14ac:dyDescent="0.25">
      <c r="A16" s="621"/>
      <c r="B16" s="908" t="s">
        <v>2</v>
      </c>
      <c r="C16" s="892" t="s">
        <v>2</v>
      </c>
      <c r="D16" s="892" t="s">
        <v>2</v>
      </c>
      <c r="E16" s="892" t="s">
        <v>2</v>
      </c>
      <c r="F16" s="892" t="s">
        <v>2</v>
      </c>
      <c r="G16" s="883" t="s">
        <v>1224</v>
      </c>
      <c r="H16" s="890" t="s">
        <v>651</v>
      </c>
      <c r="I16" s="351" t="s">
        <v>646</v>
      </c>
    </row>
    <row r="17" spans="1:9" ht="47.25" customHeight="1" x14ac:dyDescent="0.25">
      <c r="A17" s="621"/>
      <c r="B17" s="908" t="s">
        <v>2</v>
      </c>
      <c r="C17" s="892" t="s">
        <v>2</v>
      </c>
      <c r="D17" s="892" t="s">
        <v>2</v>
      </c>
      <c r="E17" s="892" t="s">
        <v>2</v>
      </c>
      <c r="F17" s="892" t="s">
        <v>2</v>
      </c>
      <c r="G17" s="883" t="s">
        <v>488</v>
      </c>
      <c r="H17" s="883" t="s">
        <v>1128</v>
      </c>
      <c r="I17" s="481" t="s">
        <v>286</v>
      </c>
    </row>
    <row r="18" spans="1:9" ht="53.1" customHeight="1" x14ac:dyDescent="0.25">
      <c r="A18" s="621"/>
      <c r="B18" s="908" t="s">
        <v>2</v>
      </c>
      <c r="C18" s="892" t="s">
        <v>2</v>
      </c>
      <c r="D18" s="892" t="s">
        <v>2</v>
      </c>
      <c r="E18" s="892" t="s">
        <v>2</v>
      </c>
      <c r="F18" s="892" t="s">
        <v>2</v>
      </c>
      <c r="G18" s="888" t="s">
        <v>1226</v>
      </c>
      <c r="H18" s="890" t="s">
        <v>1235</v>
      </c>
      <c r="I18" s="4" t="s">
        <v>640</v>
      </c>
    </row>
    <row r="19" spans="1:9" ht="53.1" customHeight="1" x14ac:dyDescent="0.25">
      <c r="A19" s="621"/>
      <c r="B19" s="908" t="s">
        <v>2</v>
      </c>
      <c r="C19" s="892" t="s">
        <v>2</v>
      </c>
      <c r="D19" s="892" t="s">
        <v>2</v>
      </c>
      <c r="E19" s="892" t="s">
        <v>2</v>
      </c>
      <c r="F19" s="892" t="s">
        <v>2</v>
      </c>
      <c r="G19" s="888" t="s">
        <v>1227</v>
      </c>
      <c r="H19" s="890" t="s">
        <v>1235</v>
      </c>
      <c r="I19" s="4" t="s">
        <v>894</v>
      </c>
    </row>
    <row r="20" spans="1:9" ht="53.1" customHeight="1" x14ac:dyDescent="0.25">
      <c r="A20" s="621"/>
      <c r="B20" s="908" t="s">
        <v>2</v>
      </c>
      <c r="C20" s="892" t="s">
        <v>2</v>
      </c>
      <c r="D20" s="892" t="s">
        <v>2</v>
      </c>
      <c r="E20" s="892" t="s">
        <v>2</v>
      </c>
      <c r="F20" s="892" t="s">
        <v>2</v>
      </c>
      <c r="G20" s="888" t="s">
        <v>1229</v>
      </c>
      <c r="H20" s="890" t="s">
        <v>2800</v>
      </c>
      <c r="I20" s="4" t="s">
        <v>1228</v>
      </c>
    </row>
    <row r="21" spans="1:9" ht="53.1" customHeight="1" x14ac:dyDescent="0.25">
      <c r="A21" s="621"/>
      <c r="B21" s="908" t="s">
        <v>2</v>
      </c>
      <c r="C21" s="892" t="s">
        <v>2</v>
      </c>
      <c r="D21" s="892" t="s">
        <v>2</v>
      </c>
      <c r="E21" s="892" t="s">
        <v>2</v>
      </c>
      <c r="F21" s="892" t="s">
        <v>2</v>
      </c>
      <c r="G21" s="888" t="s">
        <v>1230</v>
      </c>
      <c r="H21" s="890" t="s">
        <v>2801</v>
      </c>
      <c r="I21" s="4" t="s">
        <v>645</v>
      </c>
    </row>
    <row r="22" spans="1:9" ht="53.1" customHeight="1" x14ac:dyDescent="0.25">
      <c r="A22" s="621"/>
      <c r="B22" s="908" t="s">
        <v>2</v>
      </c>
      <c r="C22" s="892" t="s">
        <v>2</v>
      </c>
      <c r="D22" s="892" t="s">
        <v>2</v>
      </c>
      <c r="E22" s="892" t="s">
        <v>2</v>
      </c>
      <c r="F22" s="892" t="s">
        <v>2</v>
      </c>
      <c r="G22" s="888" t="s">
        <v>1231</v>
      </c>
      <c r="H22" s="890" t="s">
        <v>1235</v>
      </c>
      <c r="I22" s="4" t="s">
        <v>894</v>
      </c>
    </row>
    <row r="23" spans="1:9" ht="53.1" customHeight="1" thickBot="1" x14ac:dyDescent="0.3">
      <c r="A23" s="621"/>
      <c r="B23" s="909" t="s">
        <v>2</v>
      </c>
      <c r="C23" s="412" t="s">
        <v>2</v>
      </c>
      <c r="D23" s="412" t="s">
        <v>2</v>
      </c>
      <c r="E23" s="412" t="s">
        <v>2</v>
      </c>
      <c r="F23" s="412" t="s">
        <v>2</v>
      </c>
      <c r="G23" s="167" t="s">
        <v>1232</v>
      </c>
      <c r="H23" s="886" t="s">
        <v>8</v>
      </c>
      <c r="I23" s="413" t="s">
        <v>8</v>
      </c>
    </row>
    <row r="24" spans="1:9" ht="24" customHeight="1" thickBot="1" x14ac:dyDescent="0.3">
      <c r="A24" s="894"/>
      <c r="B24" s="3468" t="s">
        <v>2808</v>
      </c>
      <c r="C24" s="3469"/>
      <c r="D24" s="3469"/>
      <c r="E24" s="3469"/>
      <c r="F24" s="3469"/>
      <c r="G24" s="3469"/>
      <c r="H24" s="3469"/>
      <c r="I24" s="3469"/>
    </row>
    <row r="25" spans="1:9" ht="53.1" customHeight="1" x14ac:dyDescent="0.25">
      <c r="A25" s="895"/>
      <c r="B25" s="907" t="s">
        <v>2</v>
      </c>
      <c r="C25" s="410" t="s">
        <v>2</v>
      </c>
      <c r="D25" s="410" t="s">
        <v>2</v>
      </c>
      <c r="E25" s="410" t="s">
        <v>2</v>
      </c>
      <c r="F25" s="410" t="s">
        <v>2</v>
      </c>
      <c r="G25" s="884" t="s">
        <v>1223</v>
      </c>
      <c r="H25" s="885" t="s">
        <v>2802</v>
      </c>
      <c r="I25" s="414" t="s">
        <v>8</v>
      </c>
    </row>
    <row r="26" spans="1:9" ht="53.1" customHeight="1" x14ac:dyDescent="0.25">
      <c r="A26" s="895"/>
      <c r="B26" s="908" t="s">
        <v>2</v>
      </c>
      <c r="C26" s="892" t="s">
        <v>2</v>
      </c>
      <c r="D26" s="892" t="s">
        <v>2</v>
      </c>
      <c r="E26" s="892" t="s">
        <v>2</v>
      </c>
      <c r="F26" s="892" t="s">
        <v>2</v>
      </c>
      <c r="G26" s="883" t="s">
        <v>1224</v>
      </c>
      <c r="H26" s="52" t="s">
        <v>93</v>
      </c>
      <c r="I26" s="351" t="s">
        <v>646</v>
      </c>
    </row>
    <row r="27" spans="1:9" ht="38.25" customHeight="1" x14ac:dyDescent="0.25">
      <c r="A27" s="895"/>
      <c r="B27" s="908" t="s">
        <v>2</v>
      </c>
      <c r="C27" s="892" t="s">
        <v>2</v>
      </c>
      <c r="D27" s="892" t="s">
        <v>2</v>
      </c>
      <c r="E27" s="892" t="s">
        <v>2</v>
      </c>
      <c r="F27" s="892" t="s">
        <v>2</v>
      </c>
      <c r="G27" s="883" t="s">
        <v>488</v>
      </c>
      <c r="H27" s="883" t="s">
        <v>1128</v>
      </c>
      <c r="I27" s="481" t="s">
        <v>286</v>
      </c>
    </row>
    <row r="28" spans="1:9" ht="11.25" customHeight="1" thickBot="1" x14ac:dyDescent="0.3">
      <c r="A28" s="895"/>
      <c r="B28" s="552"/>
      <c r="C28" s="553"/>
      <c r="D28" s="553"/>
      <c r="E28" s="554"/>
      <c r="F28" s="554"/>
      <c r="G28" s="550"/>
      <c r="H28" s="550"/>
      <c r="I28" s="551"/>
    </row>
    <row r="29" spans="1:9" ht="53.1" customHeight="1" thickTop="1" x14ac:dyDescent="0.25">
      <c r="A29" s="895"/>
      <c r="B29" s="906" t="s">
        <v>2</v>
      </c>
      <c r="C29" s="537" t="s">
        <v>2</v>
      </c>
      <c r="D29" s="537" t="s">
        <v>2</v>
      </c>
      <c r="E29" s="537" t="s">
        <v>2</v>
      </c>
      <c r="F29" s="537" t="s">
        <v>2</v>
      </c>
      <c r="G29" s="539" t="s">
        <v>1226</v>
      </c>
      <c r="H29" s="540" t="s">
        <v>747</v>
      </c>
      <c r="I29" s="541" t="s">
        <v>640</v>
      </c>
    </row>
    <row r="30" spans="1:9" ht="18.75" customHeight="1" x14ac:dyDescent="0.25">
      <c r="A30" s="895"/>
      <c r="B30" s="3464"/>
      <c r="C30" s="3465"/>
      <c r="D30" s="3465"/>
      <c r="E30" s="3465"/>
      <c r="F30" s="3465"/>
      <c r="G30" s="888"/>
      <c r="H30" s="2751" t="s">
        <v>1543</v>
      </c>
      <c r="I30" s="2752"/>
    </row>
    <row r="31" spans="1:9" ht="53.1" customHeight="1" x14ac:dyDescent="0.25">
      <c r="A31" s="895"/>
      <c r="B31" s="891" t="s">
        <v>2</v>
      </c>
      <c r="C31" s="892" t="s">
        <v>2</v>
      </c>
      <c r="D31" s="892" t="s">
        <v>2</v>
      </c>
      <c r="E31" s="892" t="s">
        <v>2</v>
      </c>
      <c r="F31" s="892" t="s">
        <v>2</v>
      </c>
      <c r="G31" s="888" t="s">
        <v>1227</v>
      </c>
      <c r="H31" s="52" t="s">
        <v>403</v>
      </c>
      <c r="I31" s="543" t="s">
        <v>894</v>
      </c>
    </row>
    <row r="32" spans="1:9" ht="21" customHeight="1" x14ac:dyDescent="0.25">
      <c r="A32" s="895"/>
      <c r="B32" s="3464"/>
      <c r="C32" s="3465"/>
      <c r="D32" s="3465"/>
      <c r="E32" s="3465"/>
      <c r="F32" s="3465"/>
      <c r="G32" s="888"/>
      <c r="H32" s="2751" t="s">
        <v>1543</v>
      </c>
      <c r="I32" s="2752"/>
    </row>
    <row r="33" spans="1:9" ht="53.1" customHeight="1" x14ac:dyDescent="0.25">
      <c r="A33" s="895"/>
      <c r="B33" s="891" t="s">
        <v>2</v>
      </c>
      <c r="C33" s="892" t="s">
        <v>2</v>
      </c>
      <c r="D33" s="892" t="s">
        <v>2</v>
      </c>
      <c r="E33" s="892" t="s">
        <v>2</v>
      </c>
      <c r="F33" s="892" t="s">
        <v>2</v>
      </c>
      <c r="G33" s="888" t="s">
        <v>1229</v>
      </c>
      <c r="H33" s="52" t="s">
        <v>1126</v>
      </c>
      <c r="I33" s="543" t="s">
        <v>1228</v>
      </c>
    </row>
    <row r="34" spans="1:9" ht="18.75" customHeight="1" x14ac:dyDescent="0.25">
      <c r="A34" s="895"/>
      <c r="B34" s="3460"/>
      <c r="C34" s="3461"/>
      <c r="D34" s="3461"/>
      <c r="E34" s="3461"/>
      <c r="F34" s="3461"/>
      <c r="G34" s="888"/>
      <c r="H34" s="2751" t="s">
        <v>1543</v>
      </c>
      <c r="I34" s="2752"/>
    </row>
    <row r="35" spans="1:9" ht="53.1" customHeight="1" thickBot="1" x14ac:dyDescent="0.3">
      <c r="A35" s="895"/>
      <c r="B35" s="911" t="s">
        <v>2</v>
      </c>
      <c r="C35" s="545" t="s">
        <v>2</v>
      </c>
      <c r="D35" s="545" t="s">
        <v>2</v>
      </c>
      <c r="E35" s="545" t="s">
        <v>2</v>
      </c>
      <c r="F35" s="545" t="s">
        <v>2</v>
      </c>
      <c r="G35" s="547" t="s">
        <v>1231</v>
      </c>
      <c r="H35" s="548" t="s">
        <v>403</v>
      </c>
      <c r="I35" s="549" t="s">
        <v>894</v>
      </c>
    </row>
    <row r="36" spans="1:9" ht="24" customHeight="1" thickTop="1" thickBot="1" x14ac:dyDescent="0.3">
      <c r="A36" s="894"/>
      <c r="B36" s="2741" t="s">
        <v>2799</v>
      </c>
      <c r="C36" s="2742"/>
      <c r="D36" s="2742"/>
      <c r="E36" s="2742"/>
      <c r="F36" s="2742"/>
      <c r="G36" s="2742"/>
      <c r="H36" s="2742"/>
      <c r="I36" s="2742"/>
    </row>
    <row r="37" spans="1:9" ht="53.1" customHeight="1" x14ac:dyDescent="0.25">
      <c r="A37" s="895"/>
      <c r="B37" s="907" t="s">
        <v>2</v>
      </c>
      <c r="C37" s="410" t="s">
        <v>2</v>
      </c>
      <c r="D37" s="410" t="s">
        <v>2</v>
      </c>
      <c r="E37" s="410" t="s">
        <v>2</v>
      </c>
      <c r="F37" s="410" t="s">
        <v>2</v>
      </c>
      <c r="G37" s="884" t="s">
        <v>1223</v>
      </c>
      <c r="H37" s="885" t="s">
        <v>2798</v>
      </c>
      <c r="I37" s="9" t="s">
        <v>8</v>
      </c>
    </row>
    <row r="38" spans="1:9" ht="53.1" customHeight="1" x14ac:dyDescent="0.25">
      <c r="A38" s="895"/>
      <c r="B38" s="908" t="s">
        <v>2</v>
      </c>
      <c r="C38" s="892" t="s">
        <v>2</v>
      </c>
      <c r="D38" s="892" t="s">
        <v>2</v>
      </c>
      <c r="E38" s="892" t="s">
        <v>2</v>
      </c>
      <c r="F38" s="892" t="s">
        <v>2</v>
      </c>
      <c r="G38" s="883" t="s">
        <v>1224</v>
      </c>
      <c r="H38" s="890" t="s">
        <v>651</v>
      </c>
      <c r="I38" s="351" t="s">
        <v>646</v>
      </c>
    </row>
    <row r="39" spans="1:9" ht="47.25" customHeight="1" x14ac:dyDescent="0.25">
      <c r="A39" s="895"/>
      <c r="B39" s="908" t="s">
        <v>2</v>
      </c>
      <c r="C39" s="892" t="s">
        <v>2</v>
      </c>
      <c r="D39" s="892" t="s">
        <v>2</v>
      </c>
      <c r="E39" s="892" t="s">
        <v>2</v>
      </c>
      <c r="F39" s="892" t="s">
        <v>2</v>
      </c>
      <c r="G39" s="883" t="s">
        <v>488</v>
      </c>
      <c r="H39" s="883" t="s">
        <v>1128</v>
      </c>
      <c r="I39" s="481" t="s">
        <v>286</v>
      </c>
    </row>
    <row r="40" spans="1:9" ht="53.1" customHeight="1" x14ac:dyDescent="0.25">
      <c r="A40" s="895"/>
      <c r="B40" s="908" t="s">
        <v>2</v>
      </c>
      <c r="C40" s="892" t="s">
        <v>2</v>
      </c>
      <c r="D40" s="892" t="s">
        <v>2</v>
      </c>
      <c r="E40" s="892" t="s">
        <v>2</v>
      </c>
      <c r="F40" s="892" t="s">
        <v>2</v>
      </c>
      <c r="G40" s="888" t="s">
        <v>1226</v>
      </c>
      <c r="H40" s="890" t="s">
        <v>1235</v>
      </c>
      <c r="I40" s="4" t="s">
        <v>640</v>
      </c>
    </row>
    <row r="41" spans="1:9" ht="53.1" customHeight="1" x14ac:dyDescent="0.25">
      <c r="A41" s="895"/>
      <c r="B41" s="908" t="s">
        <v>2</v>
      </c>
      <c r="C41" s="892" t="s">
        <v>2</v>
      </c>
      <c r="D41" s="892" t="s">
        <v>2</v>
      </c>
      <c r="E41" s="892" t="s">
        <v>2</v>
      </c>
      <c r="F41" s="892" t="s">
        <v>2</v>
      </c>
      <c r="G41" s="888" t="s">
        <v>1227</v>
      </c>
      <c r="H41" s="890" t="s">
        <v>1235</v>
      </c>
      <c r="I41" s="4" t="s">
        <v>894</v>
      </c>
    </row>
    <row r="42" spans="1:9" ht="53.1" customHeight="1" x14ac:dyDescent="0.25">
      <c r="A42" s="895"/>
      <c r="B42" s="908" t="s">
        <v>2</v>
      </c>
      <c r="C42" s="892" t="s">
        <v>2</v>
      </c>
      <c r="D42" s="892" t="s">
        <v>2</v>
      </c>
      <c r="E42" s="892" t="s">
        <v>2</v>
      </c>
      <c r="F42" s="892" t="s">
        <v>2</v>
      </c>
      <c r="G42" s="888" t="s">
        <v>1229</v>
      </c>
      <c r="H42" s="890" t="s">
        <v>2800</v>
      </c>
      <c r="I42" s="4" t="s">
        <v>1228</v>
      </c>
    </row>
    <row r="43" spans="1:9" ht="53.1" customHeight="1" x14ac:dyDescent="0.25">
      <c r="A43" s="895"/>
      <c r="B43" s="908" t="s">
        <v>2</v>
      </c>
      <c r="C43" s="892" t="s">
        <v>2</v>
      </c>
      <c r="D43" s="892" t="s">
        <v>2</v>
      </c>
      <c r="E43" s="892" t="s">
        <v>2</v>
      </c>
      <c r="F43" s="892" t="s">
        <v>2</v>
      </c>
      <c r="G43" s="888" t="s">
        <v>1230</v>
      </c>
      <c r="H43" s="890" t="s">
        <v>2801</v>
      </c>
      <c r="I43" s="4" t="s">
        <v>645</v>
      </c>
    </row>
    <row r="44" spans="1:9" ht="53.1" customHeight="1" x14ac:dyDescent="0.25">
      <c r="A44" s="895"/>
      <c r="B44" s="908" t="s">
        <v>2</v>
      </c>
      <c r="C44" s="892" t="s">
        <v>2</v>
      </c>
      <c r="D44" s="892" t="s">
        <v>2</v>
      </c>
      <c r="E44" s="892" t="s">
        <v>2</v>
      </c>
      <c r="F44" s="892" t="s">
        <v>2</v>
      </c>
      <c r="G44" s="888" t="s">
        <v>1231</v>
      </c>
      <c r="H44" s="890" t="s">
        <v>1235</v>
      </c>
      <c r="I44" s="4" t="s">
        <v>894</v>
      </c>
    </row>
    <row r="45" spans="1:9" ht="53.1" customHeight="1" thickBot="1" x14ac:dyDescent="0.3">
      <c r="A45" s="895"/>
      <c r="B45" s="909" t="s">
        <v>2</v>
      </c>
      <c r="C45" s="412" t="s">
        <v>2</v>
      </c>
      <c r="D45" s="412" t="s">
        <v>2</v>
      </c>
      <c r="E45" s="412" t="s">
        <v>2</v>
      </c>
      <c r="F45" s="412" t="s">
        <v>2</v>
      </c>
      <c r="G45" s="167" t="s">
        <v>1232</v>
      </c>
      <c r="H45" s="886" t="s">
        <v>8</v>
      </c>
      <c r="I45" s="413" t="s">
        <v>8</v>
      </c>
    </row>
    <row r="46" spans="1:9" ht="24" customHeight="1" thickBot="1" x14ac:dyDescent="0.3">
      <c r="A46" s="896"/>
      <c r="B46" s="3462" t="s">
        <v>2804</v>
      </c>
      <c r="C46" s="3463"/>
      <c r="D46" s="3463"/>
      <c r="E46" s="3463"/>
      <c r="F46" s="3463"/>
      <c r="G46" s="3463"/>
      <c r="H46" s="3463"/>
      <c r="I46" s="3463"/>
    </row>
    <row r="47" spans="1:9" ht="53.1" customHeight="1" x14ac:dyDescent="0.25">
      <c r="A47" s="897"/>
      <c r="B47" s="907" t="s">
        <v>2</v>
      </c>
      <c r="C47" s="410" t="s">
        <v>2</v>
      </c>
      <c r="D47" s="410" t="s">
        <v>2</v>
      </c>
      <c r="E47" s="410" t="s">
        <v>2</v>
      </c>
      <c r="F47" s="410" t="s">
        <v>2</v>
      </c>
      <c r="G47" s="884" t="s">
        <v>1223</v>
      </c>
      <c r="H47" s="885" t="s">
        <v>2803</v>
      </c>
      <c r="I47" s="414" t="s">
        <v>8</v>
      </c>
    </row>
    <row r="48" spans="1:9" ht="53.1" customHeight="1" x14ac:dyDescent="0.25">
      <c r="A48" s="897"/>
      <c r="B48" s="908" t="s">
        <v>2</v>
      </c>
      <c r="C48" s="892" t="s">
        <v>2</v>
      </c>
      <c r="D48" s="892" t="s">
        <v>2</v>
      </c>
      <c r="E48" s="892" t="s">
        <v>2</v>
      </c>
      <c r="F48" s="892" t="s">
        <v>2</v>
      </c>
      <c r="G48" s="883" t="s">
        <v>1224</v>
      </c>
      <c r="H48" s="52" t="s">
        <v>93</v>
      </c>
      <c r="I48" s="351" t="s">
        <v>646</v>
      </c>
    </row>
    <row r="49" spans="1:9" ht="38.25" customHeight="1" x14ac:dyDescent="0.25">
      <c r="A49" s="897"/>
      <c r="B49" s="908" t="s">
        <v>2</v>
      </c>
      <c r="C49" s="892" t="s">
        <v>2</v>
      </c>
      <c r="D49" s="892" t="s">
        <v>2</v>
      </c>
      <c r="E49" s="892" t="s">
        <v>2</v>
      </c>
      <c r="F49" s="892" t="s">
        <v>2</v>
      </c>
      <c r="G49" s="889" t="s">
        <v>488</v>
      </c>
      <c r="H49" s="889" t="s">
        <v>1128</v>
      </c>
      <c r="I49" s="535" t="s">
        <v>286</v>
      </c>
    </row>
    <row r="50" spans="1:9" ht="11.25" customHeight="1" thickBot="1" x14ac:dyDescent="0.3">
      <c r="A50" s="897"/>
      <c r="B50" s="552"/>
      <c r="C50" s="553"/>
      <c r="D50" s="553"/>
      <c r="E50" s="554"/>
      <c r="F50" s="554"/>
      <c r="G50" s="550"/>
      <c r="H50" s="550"/>
      <c r="I50" s="551"/>
    </row>
    <row r="51" spans="1:9" ht="53.1" customHeight="1" thickTop="1" x14ac:dyDescent="0.25">
      <c r="A51" s="897"/>
      <c r="B51" s="906" t="s">
        <v>2</v>
      </c>
      <c r="C51" s="537" t="s">
        <v>2</v>
      </c>
      <c r="D51" s="537" t="s">
        <v>2</v>
      </c>
      <c r="E51" s="537" t="s">
        <v>2</v>
      </c>
      <c r="F51" s="537" t="s">
        <v>2</v>
      </c>
      <c r="G51" s="539" t="s">
        <v>1226</v>
      </c>
      <c r="H51" s="540" t="s">
        <v>747</v>
      </c>
      <c r="I51" s="541" t="s">
        <v>640</v>
      </c>
    </row>
    <row r="52" spans="1:9" ht="18.75" customHeight="1" x14ac:dyDescent="0.25">
      <c r="A52" s="897"/>
      <c r="B52" s="3464"/>
      <c r="C52" s="3465"/>
      <c r="D52" s="3465"/>
      <c r="E52" s="3465"/>
      <c r="F52" s="3465"/>
      <c r="G52" s="888"/>
      <c r="H52" s="2751" t="s">
        <v>1543</v>
      </c>
      <c r="I52" s="2752"/>
    </row>
    <row r="53" spans="1:9" ht="53.1" customHeight="1" x14ac:dyDescent="0.25">
      <c r="A53" s="897"/>
      <c r="B53" s="891" t="s">
        <v>2</v>
      </c>
      <c r="C53" s="892" t="s">
        <v>2</v>
      </c>
      <c r="D53" s="892" t="s">
        <v>2</v>
      </c>
      <c r="E53" s="892" t="s">
        <v>2</v>
      </c>
      <c r="F53" s="892" t="s">
        <v>2</v>
      </c>
      <c r="G53" s="888" t="s">
        <v>1227</v>
      </c>
      <c r="H53" s="52" t="s">
        <v>403</v>
      </c>
      <c r="I53" s="543" t="s">
        <v>894</v>
      </c>
    </row>
    <row r="54" spans="1:9" ht="21" customHeight="1" x14ac:dyDescent="0.25">
      <c r="A54" s="897"/>
      <c r="B54" s="3464"/>
      <c r="C54" s="3465"/>
      <c r="D54" s="3465"/>
      <c r="E54" s="3465"/>
      <c r="F54" s="3465"/>
      <c r="G54" s="888"/>
      <c r="H54" s="2751" t="s">
        <v>1543</v>
      </c>
      <c r="I54" s="2752"/>
    </row>
    <row r="55" spans="1:9" ht="53.1" customHeight="1" x14ac:dyDescent="0.25">
      <c r="A55" s="897"/>
      <c r="B55" s="891" t="s">
        <v>2</v>
      </c>
      <c r="C55" s="892" t="s">
        <v>2</v>
      </c>
      <c r="D55" s="892" t="s">
        <v>2</v>
      </c>
      <c r="E55" s="892" t="s">
        <v>2</v>
      </c>
      <c r="F55" s="892" t="s">
        <v>2</v>
      </c>
      <c r="G55" s="888" t="s">
        <v>1229</v>
      </c>
      <c r="H55" s="52" t="s">
        <v>1126</v>
      </c>
      <c r="I55" s="543" t="s">
        <v>1228</v>
      </c>
    </row>
    <row r="56" spans="1:9" ht="18.75" customHeight="1" x14ac:dyDescent="0.25">
      <c r="A56" s="897"/>
      <c r="B56" s="3460"/>
      <c r="C56" s="3461"/>
      <c r="D56" s="3461"/>
      <c r="E56" s="3461"/>
      <c r="F56" s="3461"/>
      <c r="G56" s="888"/>
      <c r="H56" s="2751" t="s">
        <v>1543</v>
      </c>
      <c r="I56" s="2752"/>
    </row>
    <row r="57" spans="1:9" ht="53.1" customHeight="1" thickBot="1" x14ac:dyDescent="0.3">
      <c r="A57" s="897"/>
      <c r="B57" s="911" t="s">
        <v>2</v>
      </c>
      <c r="C57" s="545" t="s">
        <v>2</v>
      </c>
      <c r="D57" s="545" t="s">
        <v>2</v>
      </c>
      <c r="E57" s="545" t="s">
        <v>2</v>
      </c>
      <c r="F57" s="545" t="s">
        <v>2</v>
      </c>
      <c r="G57" s="547" t="s">
        <v>1231</v>
      </c>
      <c r="H57" s="548" t="s">
        <v>403</v>
      </c>
      <c r="I57" s="549" t="s">
        <v>894</v>
      </c>
    </row>
    <row r="58" spans="1:9" ht="13.5" customHeight="1" thickTop="1" thickBot="1" x14ac:dyDescent="0.3">
      <c r="A58" s="897"/>
      <c r="B58" s="555"/>
      <c r="C58" s="556"/>
      <c r="D58" s="556"/>
      <c r="E58" s="557"/>
      <c r="F58" s="557"/>
      <c r="G58" s="3448"/>
      <c r="H58" s="3448"/>
      <c r="I58" s="3449"/>
    </row>
    <row r="59" spans="1:9" ht="53.1" customHeight="1" thickBot="1" x14ac:dyDescent="0.3">
      <c r="A59" s="897"/>
      <c r="B59" s="909" t="s">
        <v>2</v>
      </c>
      <c r="C59" s="412" t="s">
        <v>2</v>
      </c>
      <c r="D59" s="412" t="s">
        <v>2</v>
      </c>
      <c r="E59" s="412" t="s">
        <v>2</v>
      </c>
      <c r="F59" s="412" t="s">
        <v>2</v>
      </c>
      <c r="G59" s="561" t="s">
        <v>1232</v>
      </c>
      <c r="H59" s="379" t="s">
        <v>884</v>
      </c>
      <c r="I59" s="562" t="s">
        <v>8</v>
      </c>
    </row>
    <row r="60" spans="1:9" ht="24" customHeight="1" thickBot="1" x14ac:dyDescent="0.3">
      <c r="A60" s="898"/>
      <c r="B60" s="3450" t="s">
        <v>2806</v>
      </c>
      <c r="C60" s="3451"/>
      <c r="D60" s="3451"/>
      <c r="E60" s="3451"/>
      <c r="F60" s="3451"/>
      <c r="G60" s="3451"/>
      <c r="H60" s="3451"/>
      <c r="I60" s="3451"/>
    </row>
    <row r="61" spans="1:9" ht="53.1" customHeight="1" x14ac:dyDescent="0.25">
      <c r="A61" s="899"/>
      <c r="B61" s="907" t="s">
        <v>2</v>
      </c>
      <c r="C61" s="410" t="s">
        <v>2</v>
      </c>
      <c r="D61" s="410" t="s">
        <v>2</v>
      </c>
      <c r="E61" s="410" t="s">
        <v>2</v>
      </c>
      <c r="F61" s="410" t="s">
        <v>2</v>
      </c>
      <c r="G61" s="884" t="s">
        <v>1223</v>
      </c>
      <c r="H61" s="885" t="s">
        <v>2805</v>
      </c>
      <c r="I61" s="9" t="s">
        <v>8</v>
      </c>
    </row>
    <row r="62" spans="1:9" ht="53.1" customHeight="1" x14ac:dyDescent="0.25">
      <c r="A62" s="899"/>
      <c r="B62" s="908" t="s">
        <v>2</v>
      </c>
      <c r="C62" s="892" t="s">
        <v>2</v>
      </c>
      <c r="D62" s="892" t="s">
        <v>2</v>
      </c>
      <c r="E62" s="892" t="s">
        <v>2</v>
      </c>
      <c r="F62" s="892" t="s">
        <v>2</v>
      </c>
      <c r="G62" s="883" t="s">
        <v>1224</v>
      </c>
      <c r="H62" s="890" t="s">
        <v>93</v>
      </c>
      <c r="I62" s="351" t="s">
        <v>646</v>
      </c>
    </row>
    <row r="63" spans="1:9" ht="53.1" customHeight="1" x14ac:dyDescent="0.25">
      <c r="A63" s="899"/>
      <c r="B63" s="908" t="s">
        <v>2</v>
      </c>
      <c r="C63" s="892" t="s">
        <v>2</v>
      </c>
      <c r="D63" s="892" t="s">
        <v>2</v>
      </c>
      <c r="E63" s="892" t="s">
        <v>2</v>
      </c>
      <c r="F63" s="892" t="s">
        <v>2</v>
      </c>
      <c r="G63" s="883" t="s">
        <v>488</v>
      </c>
      <c r="H63" s="51" t="s">
        <v>1128</v>
      </c>
      <c r="I63" s="481" t="s">
        <v>286</v>
      </c>
    </row>
    <row r="64" spans="1:9" ht="53.1" customHeight="1" x14ac:dyDescent="0.25">
      <c r="A64" s="899"/>
      <c r="B64" s="908" t="s">
        <v>2</v>
      </c>
      <c r="C64" s="892" t="s">
        <v>2</v>
      </c>
      <c r="D64" s="892" t="s">
        <v>2</v>
      </c>
      <c r="E64" s="892" t="s">
        <v>2</v>
      </c>
      <c r="F64" s="892" t="s">
        <v>2</v>
      </c>
      <c r="G64" s="888" t="s">
        <v>1226</v>
      </c>
      <c r="H64" s="890" t="s">
        <v>1235</v>
      </c>
      <c r="I64" s="4" t="s">
        <v>640</v>
      </c>
    </row>
    <row r="65" spans="1:9" ht="53.1" customHeight="1" x14ac:dyDescent="0.25">
      <c r="A65" s="899"/>
      <c r="B65" s="908" t="s">
        <v>2</v>
      </c>
      <c r="C65" s="892" t="s">
        <v>2</v>
      </c>
      <c r="D65" s="892" t="s">
        <v>2</v>
      </c>
      <c r="E65" s="892" t="s">
        <v>2</v>
      </c>
      <c r="F65" s="892" t="s">
        <v>2</v>
      </c>
      <c r="G65" s="888" t="s">
        <v>1227</v>
      </c>
      <c r="H65" s="890" t="s">
        <v>1235</v>
      </c>
      <c r="I65" s="4" t="s">
        <v>894</v>
      </c>
    </row>
    <row r="66" spans="1:9" ht="53.1" customHeight="1" x14ac:dyDescent="0.25">
      <c r="A66" s="899"/>
      <c r="B66" s="908" t="s">
        <v>2</v>
      </c>
      <c r="C66" s="892" t="s">
        <v>2</v>
      </c>
      <c r="D66" s="892" t="s">
        <v>2</v>
      </c>
      <c r="E66" s="892" t="s">
        <v>2</v>
      </c>
      <c r="F66" s="892" t="s">
        <v>2</v>
      </c>
      <c r="G66" s="888" t="s">
        <v>1229</v>
      </c>
      <c r="H66" s="890" t="s">
        <v>1235</v>
      </c>
      <c r="I66" s="4" t="s">
        <v>1228</v>
      </c>
    </row>
    <row r="67" spans="1:9" ht="53.1" customHeight="1" x14ac:dyDescent="0.25">
      <c r="A67" s="899"/>
      <c r="B67" s="908" t="s">
        <v>2</v>
      </c>
      <c r="C67" s="892" t="s">
        <v>2</v>
      </c>
      <c r="D67" s="892" t="s">
        <v>2</v>
      </c>
      <c r="E67" s="892" t="s">
        <v>2</v>
      </c>
      <c r="F67" s="892" t="s">
        <v>2</v>
      </c>
      <c r="G67" s="888" t="s">
        <v>1231</v>
      </c>
      <c r="H67" s="890" t="s">
        <v>1235</v>
      </c>
      <c r="I67" s="4" t="s">
        <v>894</v>
      </c>
    </row>
    <row r="68" spans="1:9" ht="53.1" customHeight="1" thickBot="1" x14ac:dyDescent="0.3">
      <c r="A68" s="899"/>
      <c r="B68" s="909" t="s">
        <v>2</v>
      </c>
      <c r="C68" s="412" t="s">
        <v>2</v>
      </c>
      <c r="D68" s="412" t="s">
        <v>2</v>
      </c>
      <c r="E68" s="412" t="s">
        <v>2</v>
      </c>
      <c r="F68" s="412" t="s">
        <v>2</v>
      </c>
      <c r="G68" s="167" t="s">
        <v>1232</v>
      </c>
      <c r="H68" s="886" t="s">
        <v>884</v>
      </c>
      <c r="I68" s="887" t="s">
        <v>8</v>
      </c>
    </row>
    <row r="69" spans="1:9" ht="24" customHeight="1" thickBot="1" x14ac:dyDescent="0.3">
      <c r="A69" s="898"/>
      <c r="B69" s="3452" t="s">
        <v>1159</v>
      </c>
      <c r="C69" s="3453"/>
      <c r="D69" s="3453"/>
      <c r="E69" s="3453"/>
      <c r="F69" s="3453"/>
      <c r="G69" s="3453"/>
      <c r="H69" s="3453"/>
      <c r="I69" s="3453"/>
    </row>
    <row r="70" spans="1:9" ht="79.5" customHeight="1" x14ac:dyDescent="0.25">
      <c r="A70" s="899"/>
      <c r="B70" s="907" t="s">
        <v>2</v>
      </c>
      <c r="C70" s="410" t="s">
        <v>2</v>
      </c>
      <c r="D70" s="410" t="s">
        <v>2</v>
      </c>
      <c r="E70" s="410" t="s">
        <v>2</v>
      </c>
      <c r="F70" s="410" t="s">
        <v>2</v>
      </c>
      <c r="G70" s="884" t="s">
        <v>1223</v>
      </c>
      <c r="H70" s="885" t="s">
        <v>2807</v>
      </c>
      <c r="I70" s="414" t="s">
        <v>8</v>
      </c>
    </row>
    <row r="71" spans="1:9" ht="53.1" customHeight="1" x14ac:dyDescent="0.25">
      <c r="A71" s="899"/>
      <c r="B71" s="908" t="s">
        <v>2</v>
      </c>
      <c r="C71" s="892" t="s">
        <v>2</v>
      </c>
      <c r="D71" s="892" t="s">
        <v>2</v>
      </c>
      <c r="E71" s="892" t="s">
        <v>2</v>
      </c>
      <c r="F71" s="892" t="s">
        <v>2</v>
      </c>
      <c r="G71" s="883" t="s">
        <v>1224</v>
      </c>
      <c r="H71" s="890" t="s">
        <v>93</v>
      </c>
      <c r="I71" s="351" t="s">
        <v>646</v>
      </c>
    </row>
    <row r="72" spans="1:9" ht="53.1" customHeight="1" x14ac:dyDescent="0.25">
      <c r="A72" s="899"/>
      <c r="B72" s="908" t="s">
        <v>2</v>
      </c>
      <c r="C72" s="892" t="s">
        <v>2</v>
      </c>
      <c r="D72" s="892" t="s">
        <v>2</v>
      </c>
      <c r="E72" s="892" t="s">
        <v>2</v>
      </c>
      <c r="F72" s="892" t="s">
        <v>2</v>
      </c>
      <c r="G72" s="883" t="s">
        <v>488</v>
      </c>
      <c r="H72" s="51" t="s">
        <v>1128</v>
      </c>
      <c r="I72" s="481" t="s">
        <v>286</v>
      </c>
    </row>
    <row r="73" spans="1:9" ht="53.1" customHeight="1" x14ac:dyDescent="0.25">
      <c r="A73" s="899"/>
      <c r="B73" s="908" t="s">
        <v>2</v>
      </c>
      <c r="C73" s="892" t="s">
        <v>2</v>
      </c>
      <c r="D73" s="892" t="s">
        <v>2</v>
      </c>
      <c r="E73" s="892" t="s">
        <v>2</v>
      </c>
      <c r="F73" s="892" t="s">
        <v>2</v>
      </c>
      <c r="G73" s="888" t="s">
        <v>1226</v>
      </c>
      <c r="H73" s="890" t="s">
        <v>717</v>
      </c>
      <c r="I73" s="4" t="s">
        <v>640</v>
      </c>
    </row>
    <row r="74" spans="1:9" ht="53.1" customHeight="1" x14ac:dyDescent="0.25">
      <c r="A74" s="899"/>
      <c r="B74" s="908" t="s">
        <v>2</v>
      </c>
      <c r="C74" s="892" t="s">
        <v>2</v>
      </c>
      <c r="D74" s="892" t="s">
        <v>2</v>
      </c>
      <c r="E74" s="892" t="s">
        <v>2</v>
      </c>
      <c r="F74" s="892" t="s">
        <v>2</v>
      </c>
      <c r="G74" s="888" t="s">
        <v>1227</v>
      </c>
      <c r="H74" s="890" t="s">
        <v>717</v>
      </c>
      <c r="I74" s="4" t="s">
        <v>894</v>
      </c>
    </row>
    <row r="75" spans="1:9" ht="53.1" customHeight="1" x14ac:dyDescent="0.25">
      <c r="A75" s="899"/>
      <c r="B75" s="908" t="s">
        <v>2</v>
      </c>
      <c r="C75" s="892" t="s">
        <v>2</v>
      </c>
      <c r="D75" s="892" t="s">
        <v>2</v>
      </c>
      <c r="E75" s="892" t="s">
        <v>2</v>
      </c>
      <c r="F75" s="892" t="s">
        <v>2</v>
      </c>
      <c r="G75" s="888" t="s">
        <v>1229</v>
      </c>
      <c r="H75" s="890" t="s">
        <v>717</v>
      </c>
      <c r="I75" s="4" t="s">
        <v>1228</v>
      </c>
    </row>
    <row r="76" spans="1:9" ht="53.1" customHeight="1" x14ac:dyDescent="0.25">
      <c r="A76" s="899"/>
      <c r="B76" s="908" t="s">
        <v>2</v>
      </c>
      <c r="C76" s="892" t="s">
        <v>2</v>
      </c>
      <c r="D76" s="892" t="s">
        <v>2</v>
      </c>
      <c r="E76" s="892" t="s">
        <v>2</v>
      </c>
      <c r="F76" s="892" t="s">
        <v>2</v>
      </c>
      <c r="G76" s="888" t="s">
        <v>1230</v>
      </c>
      <c r="H76" s="890" t="s">
        <v>1237</v>
      </c>
      <c r="I76" s="4" t="s">
        <v>645</v>
      </c>
    </row>
    <row r="77" spans="1:9" ht="53.1" customHeight="1" thickBot="1" x14ac:dyDescent="0.3">
      <c r="A77" s="899"/>
      <c r="B77" s="909" t="s">
        <v>2</v>
      </c>
      <c r="C77" s="412" t="s">
        <v>2</v>
      </c>
      <c r="D77" s="412" t="s">
        <v>2</v>
      </c>
      <c r="E77" s="412" t="s">
        <v>2</v>
      </c>
      <c r="F77" s="412" t="s">
        <v>2</v>
      </c>
      <c r="G77" s="888" t="s">
        <v>1231</v>
      </c>
      <c r="H77" s="51" t="s">
        <v>1127</v>
      </c>
      <c r="I77" s="4" t="s">
        <v>894</v>
      </c>
    </row>
    <row r="78" spans="1:9" ht="24" customHeight="1" thickBot="1" x14ac:dyDescent="0.3">
      <c r="A78" s="926"/>
      <c r="B78" s="3458" t="s">
        <v>2986</v>
      </c>
      <c r="C78" s="3459"/>
      <c r="D78" s="3459"/>
      <c r="E78" s="3459"/>
      <c r="F78" s="3459"/>
      <c r="G78" s="3459"/>
      <c r="H78" s="3459"/>
      <c r="I78" s="3459"/>
    </row>
    <row r="79" spans="1:9" ht="53.1" customHeight="1" x14ac:dyDescent="0.25">
      <c r="A79" s="927"/>
      <c r="B79" s="907" t="s">
        <v>2</v>
      </c>
      <c r="C79" s="915"/>
      <c r="D79" s="915"/>
      <c r="E79" s="915"/>
      <c r="F79" s="915"/>
      <c r="G79" s="914" t="s">
        <v>1223</v>
      </c>
      <c r="H79" s="918" t="s">
        <v>2805</v>
      </c>
      <c r="I79" s="9" t="s">
        <v>8</v>
      </c>
    </row>
    <row r="80" spans="1:9" ht="53.1" customHeight="1" x14ac:dyDescent="0.25">
      <c r="A80" s="927"/>
      <c r="B80" s="908" t="s">
        <v>2</v>
      </c>
      <c r="C80" s="916"/>
      <c r="D80" s="916"/>
      <c r="E80" s="916"/>
      <c r="F80" s="916"/>
      <c r="G80" s="913" t="s">
        <v>1224</v>
      </c>
      <c r="H80" s="922" t="s">
        <v>93</v>
      </c>
      <c r="I80" s="351" t="s">
        <v>646</v>
      </c>
    </row>
    <row r="81" spans="1:9" ht="53.1" customHeight="1" x14ac:dyDescent="0.25">
      <c r="A81" s="927"/>
      <c r="B81" s="908" t="s">
        <v>2</v>
      </c>
      <c r="C81" s="916"/>
      <c r="D81" s="916"/>
      <c r="E81" s="916"/>
      <c r="F81" s="916"/>
      <c r="G81" s="913" t="s">
        <v>488</v>
      </c>
      <c r="H81" s="51" t="s">
        <v>1128</v>
      </c>
      <c r="I81" s="481" t="s">
        <v>286</v>
      </c>
    </row>
    <row r="82" spans="1:9" ht="53.1" customHeight="1" x14ac:dyDescent="0.25">
      <c r="A82" s="927"/>
      <c r="B82" s="908" t="s">
        <v>2</v>
      </c>
      <c r="C82" s="916"/>
      <c r="D82" s="916"/>
      <c r="E82" s="916"/>
      <c r="F82" s="916"/>
      <c r="G82" s="921" t="s">
        <v>1226</v>
      </c>
      <c r="H82" s="922" t="s">
        <v>1235</v>
      </c>
      <c r="I82" s="4" t="s">
        <v>640</v>
      </c>
    </row>
    <row r="83" spans="1:9" ht="53.1" customHeight="1" x14ac:dyDescent="0.25">
      <c r="A83" s="927"/>
      <c r="B83" s="908" t="s">
        <v>2</v>
      </c>
      <c r="C83" s="916"/>
      <c r="D83" s="916"/>
      <c r="E83" s="916"/>
      <c r="F83" s="916"/>
      <c r="G83" s="921" t="s">
        <v>1227</v>
      </c>
      <c r="H83" s="922" t="s">
        <v>1235</v>
      </c>
      <c r="I83" s="4" t="s">
        <v>894</v>
      </c>
    </row>
    <row r="84" spans="1:9" ht="53.1" customHeight="1" x14ac:dyDescent="0.25">
      <c r="A84" s="927"/>
      <c r="B84" s="908" t="s">
        <v>2</v>
      </c>
      <c r="C84" s="916"/>
      <c r="D84" s="916"/>
      <c r="E84" s="916"/>
      <c r="F84" s="916"/>
      <c r="G84" s="921" t="s">
        <v>1229</v>
      </c>
      <c r="H84" s="922" t="s">
        <v>1235</v>
      </c>
      <c r="I84" s="4" t="s">
        <v>1228</v>
      </c>
    </row>
    <row r="85" spans="1:9" ht="53.1" customHeight="1" x14ac:dyDescent="0.25">
      <c r="A85" s="927"/>
      <c r="B85" s="908" t="s">
        <v>2</v>
      </c>
      <c r="C85" s="916"/>
      <c r="D85" s="916"/>
      <c r="E85" s="916"/>
      <c r="F85" s="916"/>
      <c r="G85" s="921" t="s">
        <v>1231</v>
      </c>
      <c r="H85" s="922" t="s">
        <v>1235</v>
      </c>
      <c r="I85" s="4" t="s">
        <v>894</v>
      </c>
    </row>
    <row r="86" spans="1:9" ht="53.1" customHeight="1" thickBot="1" x14ac:dyDescent="0.3">
      <c r="A86" s="927"/>
      <c r="B86" s="909" t="s">
        <v>2</v>
      </c>
      <c r="C86" s="917"/>
      <c r="D86" s="917"/>
      <c r="E86" s="917"/>
      <c r="F86" s="917"/>
      <c r="G86" s="167" t="s">
        <v>1232</v>
      </c>
      <c r="H86" s="919" t="s">
        <v>884</v>
      </c>
      <c r="I86" s="920" t="s">
        <v>8</v>
      </c>
    </row>
    <row r="87" spans="1:9" ht="24" customHeight="1" thickBot="1" x14ac:dyDescent="0.3">
      <c r="A87" s="928"/>
      <c r="B87" s="3452" t="s">
        <v>1159</v>
      </c>
      <c r="C87" s="3453"/>
      <c r="D87" s="3453"/>
      <c r="E87" s="3453"/>
      <c r="F87" s="3453"/>
      <c r="G87" s="3453"/>
      <c r="H87" s="3453"/>
      <c r="I87" s="3453"/>
    </row>
    <row r="88" spans="1:9" ht="79.5" customHeight="1" x14ac:dyDescent="0.25">
      <c r="A88" s="927"/>
      <c r="B88" s="907" t="s">
        <v>2</v>
      </c>
      <c r="C88" s="915"/>
      <c r="D88" s="915"/>
      <c r="E88" s="915"/>
      <c r="F88" s="915"/>
      <c r="G88" s="914" t="s">
        <v>1223</v>
      </c>
      <c r="H88" s="918" t="s">
        <v>2807</v>
      </c>
      <c r="I88" s="414" t="s">
        <v>8</v>
      </c>
    </row>
    <row r="89" spans="1:9" ht="53.1" customHeight="1" x14ac:dyDescent="0.25">
      <c r="A89" s="927"/>
      <c r="B89" s="908" t="s">
        <v>2</v>
      </c>
      <c r="C89" s="916"/>
      <c r="D89" s="916"/>
      <c r="E89" s="916"/>
      <c r="F89" s="916"/>
      <c r="G89" s="913" t="s">
        <v>1224</v>
      </c>
      <c r="H89" s="922" t="s">
        <v>93</v>
      </c>
      <c r="I89" s="351" t="s">
        <v>646</v>
      </c>
    </row>
    <row r="90" spans="1:9" ht="53.1" customHeight="1" x14ac:dyDescent="0.25">
      <c r="A90" s="927"/>
      <c r="B90" s="908" t="s">
        <v>2</v>
      </c>
      <c r="C90" s="916"/>
      <c r="D90" s="916"/>
      <c r="E90" s="916"/>
      <c r="F90" s="916"/>
      <c r="G90" s="913" t="s">
        <v>488</v>
      </c>
      <c r="H90" s="51" t="s">
        <v>1128</v>
      </c>
      <c r="I90" s="481" t="s">
        <v>286</v>
      </c>
    </row>
    <row r="91" spans="1:9" ht="53.1" customHeight="1" x14ac:dyDescent="0.25">
      <c r="A91" s="927"/>
      <c r="B91" s="908" t="s">
        <v>2</v>
      </c>
      <c r="C91" s="916"/>
      <c r="D91" s="916"/>
      <c r="E91" s="916"/>
      <c r="F91" s="916"/>
      <c r="G91" s="921" t="s">
        <v>1226</v>
      </c>
      <c r="H91" s="922" t="s">
        <v>717</v>
      </c>
      <c r="I91" s="4" t="s">
        <v>640</v>
      </c>
    </row>
    <row r="92" spans="1:9" ht="53.1" customHeight="1" x14ac:dyDescent="0.25">
      <c r="A92" s="927"/>
      <c r="B92" s="908" t="s">
        <v>2</v>
      </c>
      <c r="C92" s="916"/>
      <c r="D92" s="916"/>
      <c r="E92" s="916"/>
      <c r="F92" s="916"/>
      <c r="G92" s="921" t="s">
        <v>1227</v>
      </c>
      <c r="H92" s="922" t="s">
        <v>717</v>
      </c>
      <c r="I92" s="4" t="s">
        <v>894</v>
      </c>
    </row>
    <row r="93" spans="1:9" ht="53.1" customHeight="1" x14ac:dyDescent="0.25">
      <c r="A93" s="927"/>
      <c r="B93" s="908" t="s">
        <v>2</v>
      </c>
      <c r="C93" s="916"/>
      <c r="D93" s="916"/>
      <c r="E93" s="916"/>
      <c r="F93" s="916"/>
      <c r="G93" s="921" t="s">
        <v>1229</v>
      </c>
      <c r="H93" s="922" t="s">
        <v>717</v>
      </c>
      <c r="I93" s="4" t="s">
        <v>1228</v>
      </c>
    </row>
    <row r="94" spans="1:9" ht="53.1" customHeight="1" x14ac:dyDescent="0.25">
      <c r="A94" s="927"/>
      <c r="B94" s="908" t="s">
        <v>2</v>
      </c>
      <c r="C94" s="916"/>
      <c r="D94" s="916"/>
      <c r="E94" s="916"/>
      <c r="F94" s="916"/>
      <c r="G94" s="924" t="s">
        <v>1922</v>
      </c>
      <c r="H94" s="924" t="s">
        <v>2980</v>
      </c>
      <c r="I94" s="925" t="s">
        <v>645</v>
      </c>
    </row>
    <row r="95" spans="1:9" ht="53.1" customHeight="1" thickBot="1" x14ac:dyDescent="0.3">
      <c r="A95" s="927"/>
      <c r="B95" s="909" t="s">
        <v>2</v>
      </c>
      <c r="C95" s="917"/>
      <c r="D95" s="917"/>
      <c r="E95" s="917"/>
      <c r="F95" s="917"/>
      <c r="G95" s="921" t="s">
        <v>1231</v>
      </c>
      <c r="H95" s="51" t="s">
        <v>1127</v>
      </c>
      <c r="I95" s="4" t="s">
        <v>894</v>
      </c>
    </row>
    <row r="96" spans="1:9" ht="24" customHeight="1" thickBot="1" x14ac:dyDescent="0.3">
      <c r="A96" s="900"/>
      <c r="B96" s="3454" t="s">
        <v>2985</v>
      </c>
      <c r="C96" s="3455"/>
      <c r="D96" s="3455"/>
      <c r="E96" s="3455"/>
      <c r="F96" s="3455"/>
      <c r="G96" s="3455"/>
      <c r="H96" s="3455"/>
      <c r="I96" s="3455"/>
    </row>
    <row r="97" spans="1:9" ht="67.5" customHeight="1" x14ac:dyDescent="0.25">
      <c r="A97" s="901"/>
      <c r="B97" s="907" t="s">
        <v>2</v>
      </c>
      <c r="C97" s="410" t="s">
        <v>2</v>
      </c>
      <c r="D97" s="410" t="s">
        <v>2</v>
      </c>
      <c r="E97" s="410" t="s">
        <v>2</v>
      </c>
      <c r="F97" s="410" t="s">
        <v>2</v>
      </c>
      <c r="G97" s="884" t="s">
        <v>1223</v>
      </c>
      <c r="H97" s="857" t="s">
        <v>2809</v>
      </c>
      <c r="I97" s="9" t="s">
        <v>8</v>
      </c>
    </row>
    <row r="98" spans="1:9" ht="53.1" customHeight="1" x14ac:dyDescent="0.25">
      <c r="A98" s="901"/>
      <c r="B98" s="908" t="s">
        <v>2</v>
      </c>
      <c r="C98" s="892" t="s">
        <v>2</v>
      </c>
      <c r="D98" s="892" t="s">
        <v>2</v>
      </c>
      <c r="E98" s="892" t="s">
        <v>2</v>
      </c>
      <c r="F98" s="892" t="s">
        <v>2</v>
      </c>
      <c r="G98" s="883" t="s">
        <v>1224</v>
      </c>
      <c r="H98" s="843" t="s">
        <v>3216</v>
      </c>
      <c r="I98" s="351" t="s">
        <v>646</v>
      </c>
    </row>
    <row r="99" spans="1:9" ht="24" customHeight="1" thickBot="1" x14ac:dyDescent="0.3">
      <c r="A99" s="902"/>
      <c r="B99" s="3456" t="s">
        <v>2987</v>
      </c>
      <c r="C99" s="3457"/>
      <c r="D99" s="3457"/>
      <c r="E99" s="3457"/>
      <c r="F99" s="3457"/>
      <c r="G99" s="3457"/>
      <c r="H99" s="3457"/>
      <c r="I99" s="3457"/>
    </row>
    <row r="100" spans="1:9" ht="67.5" customHeight="1" x14ac:dyDescent="0.25">
      <c r="A100" s="903"/>
      <c r="B100" s="907" t="s">
        <v>2</v>
      </c>
      <c r="C100" s="410" t="s">
        <v>2</v>
      </c>
      <c r="D100" s="410" t="s">
        <v>2</v>
      </c>
      <c r="E100" s="410" t="s">
        <v>2</v>
      </c>
      <c r="F100" s="410" t="s">
        <v>2</v>
      </c>
      <c r="G100" s="884" t="s">
        <v>1223</v>
      </c>
      <c r="H100" s="857" t="s">
        <v>2810</v>
      </c>
      <c r="I100" s="9" t="s">
        <v>8</v>
      </c>
    </row>
    <row r="101" spans="1:9" ht="53.1" customHeight="1" thickBot="1" x14ac:dyDescent="0.3">
      <c r="A101" s="903"/>
      <c r="B101" s="909" t="s">
        <v>2</v>
      </c>
      <c r="C101" s="412" t="s">
        <v>2</v>
      </c>
      <c r="D101" s="412" t="s">
        <v>2</v>
      </c>
      <c r="E101" s="412" t="s">
        <v>2</v>
      </c>
      <c r="F101" s="412" t="s">
        <v>2</v>
      </c>
      <c r="G101" s="167" t="s">
        <v>1232</v>
      </c>
      <c r="H101" s="886" t="s">
        <v>884</v>
      </c>
      <c r="I101" s="887" t="s">
        <v>8</v>
      </c>
    </row>
    <row r="102" spans="1:9" ht="24" customHeight="1" thickBot="1" x14ac:dyDescent="0.3">
      <c r="A102" s="904"/>
      <c r="B102" s="3446" t="s">
        <v>2988</v>
      </c>
      <c r="C102" s="3447"/>
      <c r="D102" s="3447"/>
      <c r="E102" s="3447"/>
      <c r="F102" s="3447"/>
      <c r="G102" s="3447"/>
      <c r="H102" s="3447"/>
      <c r="I102" s="3447"/>
    </row>
    <row r="103" spans="1:9" ht="67.5" customHeight="1" x14ac:dyDescent="0.25">
      <c r="A103" s="905"/>
      <c r="B103" s="907" t="s">
        <v>2</v>
      </c>
      <c r="C103" s="410" t="s">
        <v>2</v>
      </c>
      <c r="D103" s="410" t="s">
        <v>2</v>
      </c>
      <c r="E103" s="410" t="s">
        <v>2</v>
      </c>
      <c r="F103" s="410" t="s">
        <v>2</v>
      </c>
      <c r="G103" s="884" t="s">
        <v>1223</v>
      </c>
      <c r="H103" s="857" t="s">
        <v>2810</v>
      </c>
      <c r="I103" s="9" t="s">
        <v>8</v>
      </c>
    </row>
    <row r="104" spans="1:9" ht="53.1" customHeight="1" thickBot="1" x14ac:dyDescent="0.3">
      <c r="A104" s="905"/>
      <c r="B104" s="909" t="s">
        <v>2</v>
      </c>
      <c r="C104" s="412" t="s">
        <v>2</v>
      </c>
      <c r="D104" s="412" t="s">
        <v>2</v>
      </c>
      <c r="E104" s="412" t="s">
        <v>2</v>
      </c>
      <c r="F104" s="412" t="s">
        <v>2</v>
      </c>
      <c r="G104" s="167" t="s">
        <v>1232</v>
      </c>
      <c r="H104" s="953" t="s">
        <v>8</v>
      </c>
      <c r="I104" s="954" t="s">
        <v>8</v>
      </c>
    </row>
    <row r="105" spans="1:9" ht="24" customHeight="1" x14ac:dyDescent="0.25"/>
    <row r="106" spans="1:9" ht="53.1" customHeight="1" x14ac:dyDescent="0.25"/>
    <row r="107" spans="1:9" ht="53.1" customHeight="1" x14ac:dyDescent="0.25"/>
    <row r="108" spans="1:9" ht="53.1" customHeight="1" x14ac:dyDescent="0.25"/>
    <row r="109" spans="1:9" ht="53.1" customHeight="1" x14ac:dyDescent="0.25"/>
    <row r="110" spans="1:9" ht="53.1" customHeight="1" x14ac:dyDescent="0.25"/>
    <row r="111" spans="1:9" ht="53.1" customHeight="1" x14ac:dyDescent="0.25"/>
    <row r="112" spans="1:9" ht="53.1" customHeight="1" x14ac:dyDescent="0.25"/>
    <row r="113" ht="53.1" customHeight="1" x14ac:dyDescent="0.25"/>
    <row r="114" ht="24" customHeight="1" x14ac:dyDescent="0.25"/>
    <row r="115" ht="79.5" customHeight="1" x14ac:dyDescent="0.25"/>
    <row r="116" ht="53.1" customHeight="1" x14ac:dyDescent="0.25"/>
    <row r="117" ht="53.1" customHeight="1" x14ac:dyDescent="0.25"/>
    <row r="118" ht="53.1" customHeight="1" x14ac:dyDescent="0.25"/>
    <row r="119" ht="53.1" customHeight="1" x14ac:dyDescent="0.25"/>
    <row r="120" ht="53.1" customHeight="1" x14ac:dyDescent="0.25"/>
    <row r="121" ht="53.1" customHeight="1" x14ac:dyDescent="0.25"/>
    <row r="122" ht="53.1" customHeight="1" x14ac:dyDescent="0.25"/>
  </sheetData>
  <sheetProtection algorithmName="SHA-512" hashValue="LfHZBruJIl56VWb0QExTznMTONp14fW4C9u0njKRxKzwsviGVoaE4kI1Vxx8PAOYU9AjmAdLpQEav4rIGaNyAg==" saltValue="w9bkIVuG63Oiu54IJCMo0g==" spinCount="100000" sheet="1" objects="1" scenarios="1"/>
  <mergeCells count="30">
    <mergeCell ref="B30:F30"/>
    <mergeCell ref="H30:I30"/>
    <mergeCell ref="B32:F32"/>
    <mergeCell ref="H32:I32"/>
    <mergeCell ref="B34:F34"/>
    <mergeCell ref="H34:I34"/>
    <mergeCell ref="B2:I2"/>
    <mergeCell ref="B56:F56"/>
    <mergeCell ref="H56:I56"/>
    <mergeCell ref="B46:I46"/>
    <mergeCell ref="B52:F52"/>
    <mergeCell ref="H52:I52"/>
    <mergeCell ref="B54:F54"/>
    <mergeCell ref="H54:I54"/>
    <mergeCell ref="B6:I6"/>
    <mergeCell ref="B4:F4"/>
    <mergeCell ref="G4:G5"/>
    <mergeCell ref="H4:H5"/>
    <mergeCell ref="I4:I5"/>
    <mergeCell ref="B14:I14"/>
    <mergeCell ref="B24:I24"/>
    <mergeCell ref="B36:I36"/>
    <mergeCell ref="B102:I102"/>
    <mergeCell ref="G58:I58"/>
    <mergeCell ref="B60:I60"/>
    <mergeCell ref="B69:I69"/>
    <mergeCell ref="B96:I96"/>
    <mergeCell ref="B99:I99"/>
    <mergeCell ref="B78:I78"/>
    <mergeCell ref="B87:I87"/>
  </mergeCells>
  <hyperlinks>
    <hyperlink ref="B3" location="Content!A1" display="Content (Inhaltsverzeichnis)" xr:uid="{278DFF15-97D1-4DAB-8F20-6A61AA9B032C}"/>
  </hyperlink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52</vt:i4>
      </vt:variant>
      <vt:variant>
        <vt:lpstr>Benannte Bereiche</vt:lpstr>
      </vt:variant>
      <vt:variant>
        <vt:i4>3</vt:i4>
      </vt:variant>
    </vt:vector>
  </HeadingPairs>
  <TitlesOfParts>
    <vt:vector size="55" baseType="lpstr">
      <vt:lpstr>Content</vt:lpstr>
      <vt:lpstr>XML-Datafields</vt:lpstr>
      <vt:lpstr>Validation</vt:lpstr>
      <vt:lpstr>Categories</vt:lpstr>
      <vt:lpstr>Risk class.</vt:lpstr>
      <vt:lpstr>Basic data</vt:lpstr>
      <vt:lpstr>Deficits</vt:lpstr>
      <vt:lpstr>Filter - Deficits</vt:lpstr>
      <vt:lpstr>General overview</vt:lpstr>
      <vt:lpstr>General overview-Export</vt:lpstr>
      <vt:lpstr>KB-1a)</vt:lpstr>
      <vt:lpstr>KB-1b) 1</vt:lpstr>
      <vt:lpstr>KB-1b) 2</vt:lpstr>
      <vt:lpstr>KB-1b) 3</vt:lpstr>
      <vt:lpstr>KB-1c)</vt:lpstr>
      <vt:lpstr>KB-2a)</vt:lpstr>
      <vt:lpstr>KB-2b)</vt:lpstr>
      <vt:lpstr>KB-3a)</vt:lpstr>
      <vt:lpstr>KB-3b)</vt:lpstr>
      <vt:lpstr>KB-3c)</vt:lpstr>
      <vt:lpstr>KB-4</vt:lpstr>
      <vt:lpstr>KB-5</vt:lpstr>
      <vt:lpstr>KB-6</vt:lpstr>
      <vt:lpstr>KB-7</vt:lpstr>
      <vt:lpstr>KB-8 </vt:lpstr>
      <vt:lpstr>KB-9</vt:lpstr>
      <vt:lpstr>KB-10</vt:lpstr>
      <vt:lpstr>KB-11</vt:lpstr>
      <vt:lpstr>KB-12</vt:lpstr>
      <vt:lpstr>KB-13</vt:lpstr>
      <vt:lpstr>KB-14</vt:lpstr>
      <vt:lpstr>KB-15</vt:lpstr>
      <vt:lpstr>KB-16</vt:lpstr>
      <vt:lpstr>KB-17</vt:lpstr>
      <vt:lpstr>KB-18</vt:lpstr>
      <vt:lpstr>KB-19</vt:lpstr>
      <vt:lpstr>KB-20</vt:lpstr>
      <vt:lpstr>KB-21</vt:lpstr>
      <vt:lpstr>KB-22</vt:lpstr>
      <vt:lpstr>KB-legende</vt:lpstr>
      <vt:lpstr>Categories EQ</vt:lpstr>
      <vt:lpstr>Matrix</vt:lpstr>
      <vt:lpstr>ICIQ, IIEF-2017</vt:lpstr>
      <vt:lpstr>ICIQ, IIEF-2014</vt:lpstr>
      <vt:lpstr>Profile</vt:lpstr>
      <vt:lpstr>Filter</vt:lpstr>
      <vt:lpstr>Kaplan-Meier (DFS)</vt:lpstr>
      <vt:lpstr>Kaplan-Meier (OAS)</vt:lpstr>
      <vt:lpstr>Fields_R_C_M</vt:lpstr>
      <vt:lpstr>Calculation_R_C_M</vt:lpstr>
      <vt:lpstr>1-Jahres Patientenmonitor</vt:lpstr>
      <vt:lpstr>Categories_FU_R_C_M</vt:lpstr>
      <vt:lpstr>'Basic data'!Druckbereich</vt:lpstr>
      <vt:lpstr>Validation!Druckbereich</vt:lpstr>
      <vt:lpstr>Validation!Drucktitel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Alisa Lüll</dc:creator>
  <cp:lastModifiedBy>OnkoZert - Sebastian Dieng</cp:lastModifiedBy>
  <cp:lastPrinted>2019-03-29T06:51:11Z</cp:lastPrinted>
  <dcterms:created xsi:type="dcterms:W3CDTF">2015-02-26T13:08:38Z</dcterms:created>
  <dcterms:modified xsi:type="dcterms:W3CDTF">2021-06-23T14:40:12Z</dcterms:modified>
</cp:coreProperties>
</file>